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Ls-whgl0a2\share\野杁\42 もやい処後店舗\入札\入札用積算\入札用積算\"/>
    </mc:Choice>
  </mc:AlternateContent>
  <bookViews>
    <workbookView xWindow="330" yWindow="435" windowWidth="20595" windowHeight="10470" tabRatio="885"/>
  </bookViews>
  <sheets>
    <sheet name="大科目" sheetId="5" r:id="rId1"/>
    <sheet name="中科目" sheetId="16" r:id="rId2"/>
    <sheet name="細目(設備)電気設備" sheetId="28" r:id="rId3"/>
    <sheet name="細目(設備)照明" sheetId="12" r:id="rId4"/>
    <sheet name="細目(設備)エアコン" sheetId="22" r:id="rId5"/>
    <sheet name="細目(設備)換気扇・吸気機器" sheetId="21" r:id="rId6"/>
    <sheet name="細目(設備)火災報知器" sheetId="24" r:id="rId7"/>
    <sheet name="細目(設備)地ﾃﾞｼﾞｱﾝﾃﾅ" sheetId="25" r:id="rId8"/>
    <sheet name="細目(設備)非常灯" sheetId="23" r:id="rId9"/>
    <sheet name="細目(設備)給排水･給湯設備" sheetId="26" r:id="rId10"/>
    <sheet name="細目(設備)住設" sheetId="18" r:id="rId11"/>
    <sheet name="細目(設備)ｺｲﾝﾗﾝﾄﾞﾘｰ" sheetId="20" r:id="rId12"/>
    <sheet name="細目(設備)厨房機器" sheetId="8" r:id="rId13"/>
  </sheets>
  <definedNames>
    <definedName name="_xlnm._FilterDatabase" localSheetId="0" hidden="1">大科目!$F$1:$F$1132</definedName>
    <definedName name="_xlnm._FilterDatabase" localSheetId="1" hidden="1">中科目!$F$1:$F$1240</definedName>
    <definedName name="_xlnm.Print_Area" localSheetId="4">'細目(設備)エアコン'!$B$2:$I$113</definedName>
    <definedName name="_xlnm.Print_Area" localSheetId="11">'細目(設備)ｺｲﾝﾗﾝﾄﾞﾘｰ'!$B$2:$I$41</definedName>
    <definedName name="_xlnm.Print_Area" localSheetId="6">'細目(設備)火災報知器'!$B$2:$I$41</definedName>
    <definedName name="_xlnm.Print_Area" localSheetId="5">'細目(設備)換気扇・吸気機器'!$B$2:$I$113</definedName>
    <definedName name="_xlnm.Print_Area" localSheetId="9">'細目(設備)給排水･給湯設備'!$B$2:$I$221</definedName>
    <definedName name="_xlnm.Print_Area" localSheetId="10">'細目(設備)住設'!$B$2:$I$41</definedName>
    <definedName name="_xlnm.Print_Area" localSheetId="3">'細目(設備)照明'!$B$2:$I$113</definedName>
    <definedName name="_xlnm.Print_Area" localSheetId="12">'細目(設備)厨房機器'!$B$2:$I$41</definedName>
    <definedName name="_xlnm.Print_Area" localSheetId="7">'細目(設備)地ﾃﾞｼﾞｱﾝﾃﾅ'!$B$2:$I$41</definedName>
    <definedName name="_xlnm.Print_Area" localSheetId="2">'細目(設備)電気設備'!$B$2:$I$401</definedName>
    <definedName name="_xlnm.Print_Area" localSheetId="8">'細目(設備)非常灯'!$B$2:$I$77</definedName>
    <definedName name="_xlnm.Print_Area" localSheetId="0">大科目!$B$2:$I$41</definedName>
    <definedName name="_xlnm.Print_Area" localSheetId="1">中科目!$B$2:$I$149</definedName>
    <definedName name="_xlnm.Print_Titles" localSheetId="4">'細目(設備)エアコン'!$2:$5</definedName>
    <definedName name="_xlnm.Print_Titles" localSheetId="11">'細目(設備)ｺｲﾝﾗﾝﾄﾞﾘｰ'!$2:$5</definedName>
    <definedName name="_xlnm.Print_Titles" localSheetId="6">'細目(設備)火災報知器'!$2:$5</definedName>
    <definedName name="_xlnm.Print_Titles" localSheetId="5">'細目(設備)換気扇・吸気機器'!$2:$5</definedName>
    <definedName name="_xlnm.Print_Titles" localSheetId="9">'細目(設備)給排水･給湯設備'!$2:$5</definedName>
    <definedName name="_xlnm.Print_Titles" localSheetId="10">'細目(設備)住設'!$2:$5</definedName>
    <definedName name="_xlnm.Print_Titles" localSheetId="3">'細目(設備)照明'!$2:$5</definedName>
    <definedName name="_xlnm.Print_Titles" localSheetId="12">'細目(設備)厨房機器'!$2:$5</definedName>
    <definedName name="_xlnm.Print_Titles" localSheetId="7">'細目(設備)地ﾃﾞｼﾞｱﾝﾃﾅ'!$2:$5</definedName>
    <definedName name="_xlnm.Print_Titles" localSheetId="2">'細目(設備)電気設備'!$2:$5</definedName>
    <definedName name="_xlnm.Print_Titles" localSheetId="8">'細目(設備)非常灯'!$2:$5</definedName>
    <definedName name="_xlnm.Print_Titles" localSheetId="0">大科目!$2:$5</definedName>
    <definedName name="_xlnm.Print_Titles" localSheetId="1">中科目!$2:$5</definedName>
  </definedNames>
  <calcPr calcId="152511"/>
</workbook>
</file>

<file path=xl/calcChain.xml><?xml version="1.0" encoding="utf-8"?>
<calcChain xmlns="http://schemas.openxmlformats.org/spreadsheetml/2006/main">
  <c r="H117" i="16" l="1"/>
  <c r="H119" i="16"/>
  <c r="H39" i="8"/>
  <c r="H39" i="20"/>
  <c r="H37" i="18"/>
  <c r="H25" i="24" l="1"/>
  <c r="H119" i="26" l="1"/>
  <c r="H121" i="26"/>
  <c r="H123" i="26"/>
  <c r="H125" i="26"/>
  <c r="H127" i="26"/>
  <c r="H129" i="26"/>
  <c r="H131" i="26"/>
  <c r="H117" i="26"/>
  <c r="H115" i="26"/>
  <c r="H83" i="26"/>
  <c r="H85" i="26"/>
  <c r="H87" i="26"/>
  <c r="H89" i="26"/>
  <c r="H91" i="26"/>
  <c r="H93" i="26"/>
  <c r="H95" i="26"/>
  <c r="H97" i="26"/>
  <c r="H99" i="26"/>
  <c r="H101" i="26"/>
  <c r="H103" i="26"/>
  <c r="H81" i="26"/>
  <c r="H79" i="26"/>
  <c r="H9" i="26"/>
  <c r="H11" i="26"/>
  <c r="H13" i="26"/>
  <c r="H15" i="26"/>
  <c r="H17" i="26"/>
  <c r="H19" i="26"/>
  <c r="H21" i="26"/>
  <c r="H23" i="26"/>
  <c r="H25" i="26"/>
  <c r="H27" i="26"/>
  <c r="H29" i="26"/>
  <c r="H31" i="26"/>
  <c r="H33" i="26"/>
  <c r="H35" i="26"/>
  <c r="H37" i="26"/>
  <c r="H39" i="26"/>
  <c r="H41" i="26"/>
  <c r="H43" i="26"/>
  <c r="H45" i="26"/>
  <c r="H47" i="26"/>
  <c r="H49" i="26"/>
  <c r="H51" i="26"/>
  <c r="H53" i="26"/>
  <c r="H55" i="26"/>
  <c r="H57" i="26"/>
  <c r="H59" i="26"/>
  <c r="H61" i="26"/>
  <c r="H63" i="26"/>
  <c r="H7" i="26"/>
  <c r="H7" i="24"/>
  <c r="H11" i="24"/>
  <c r="H13" i="24"/>
  <c r="H15" i="24"/>
  <c r="H17" i="24"/>
  <c r="H19" i="24"/>
  <c r="H21" i="24"/>
  <c r="H23" i="24"/>
  <c r="H27" i="24"/>
  <c r="H29" i="24"/>
  <c r="H67" i="26" l="1"/>
  <c r="H135" i="26"/>
  <c r="H81" i="12"/>
  <c r="H83" i="12"/>
  <c r="H85" i="12"/>
  <c r="H87" i="12"/>
  <c r="H79" i="12"/>
  <c r="H61" i="12"/>
  <c r="H63" i="12"/>
  <c r="H65" i="12"/>
  <c r="H67" i="12"/>
  <c r="H69" i="12"/>
  <c r="H71" i="12"/>
  <c r="H73" i="12"/>
  <c r="H75" i="12"/>
  <c r="H77" i="12"/>
  <c r="H59" i="12"/>
  <c r="H57" i="12"/>
  <c r="H55" i="12"/>
  <c r="H53" i="12"/>
  <c r="H121" i="28"/>
  <c r="H119" i="28"/>
  <c r="I60" i="26" l="1"/>
  <c r="H117" i="28"/>
  <c r="H93" i="28"/>
  <c r="H91" i="28"/>
  <c r="H89" i="28"/>
  <c r="H87" i="28"/>
  <c r="H85" i="28"/>
  <c r="H83" i="28"/>
  <c r="H81" i="28"/>
  <c r="H79" i="28"/>
  <c r="H77" i="28"/>
  <c r="H75" i="28"/>
  <c r="H73" i="28"/>
  <c r="H71" i="28"/>
  <c r="H69" i="28"/>
  <c r="H67" i="28"/>
  <c r="H65" i="28"/>
  <c r="H63" i="28"/>
  <c r="H61" i="28"/>
  <c r="H59" i="28"/>
  <c r="H57" i="28"/>
  <c r="H55" i="28"/>
  <c r="H53" i="28"/>
  <c r="H51" i="28"/>
  <c r="H49" i="28"/>
  <c r="H47" i="28"/>
  <c r="H45" i="28"/>
  <c r="H17" i="28"/>
  <c r="H15" i="28"/>
  <c r="H13" i="28"/>
  <c r="H11" i="28"/>
  <c r="H9" i="28"/>
  <c r="H51" i="12" l="1"/>
  <c r="H49" i="12"/>
  <c r="H47" i="12"/>
  <c r="H45" i="12"/>
  <c r="H43" i="12"/>
  <c r="H41" i="12"/>
  <c r="H39" i="12"/>
  <c r="H37" i="12"/>
  <c r="H35" i="12"/>
  <c r="H33" i="12"/>
  <c r="H31" i="12"/>
  <c r="H29" i="12"/>
  <c r="H27" i="12"/>
  <c r="H25" i="12"/>
  <c r="H23" i="12"/>
  <c r="H21" i="12"/>
  <c r="H19" i="12"/>
  <c r="H17" i="12"/>
  <c r="H15" i="12"/>
  <c r="H13" i="12"/>
  <c r="H11" i="12"/>
  <c r="H9" i="12"/>
  <c r="H7" i="12"/>
  <c r="H347" i="28" l="1"/>
  <c r="H345" i="28"/>
  <c r="H343" i="28"/>
  <c r="H341" i="28"/>
  <c r="H339" i="28"/>
  <c r="H337" i="28"/>
  <c r="H335" i="28"/>
  <c r="H333" i="28"/>
  <c r="H305" i="28"/>
  <c r="H303" i="28"/>
  <c r="H301" i="28"/>
  <c r="H299" i="28"/>
  <c r="H297" i="28"/>
  <c r="H259" i="28"/>
  <c r="H257" i="28"/>
  <c r="H255" i="28"/>
  <c r="H253" i="28"/>
  <c r="H251" i="28"/>
  <c r="H249" i="28"/>
  <c r="H247" i="28"/>
  <c r="H245" i="28"/>
  <c r="H243" i="28"/>
  <c r="H241" i="28"/>
  <c r="H239" i="28"/>
  <c r="H237" i="28"/>
  <c r="H235" i="28"/>
  <c r="H233" i="28"/>
  <c r="H231" i="28"/>
  <c r="H229" i="28"/>
  <c r="H227" i="28"/>
  <c r="H225" i="28"/>
  <c r="H205" i="28"/>
  <c r="H203" i="28"/>
  <c r="H201" i="28"/>
  <c r="H199" i="28"/>
  <c r="H197" i="28"/>
  <c r="H195" i="28"/>
  <c r="H193" i="28"/>
  <c r="H191" i="28"/>
  <c r="H189" i="28"/>
  <c r="H187" i="28"/>
  <c r="H185" i="28"/>
  <c r="H183" i="28"/>
  <c r="H181" i="28"/>
  <c r="H179" i="28"/>
  <c r="H177" i="28"/>
  <c r="H175" i="28"/>
  <c r="H173" i="28"/>
  <c r="H171" i="28"/>
  <c r="H169" i="28"/>
  <c r="H167" i="28"/>
  <c r="H165" i="28"/>
  <c r="H163" i="28"/>
  <c r="H161" i="28"/>
  <c r="H159" i="28"/>
  <c r="H157" i="28"/>
  <c r="H155" i="28"/>
  <c r="H153" i="28"/>
  <c r="H151" i="28"/>
  <c r="H149" i="28"/>
  <c r="H147" i="28"/>
  <c r="H145" i="28"/>
  <c r="H143" i="28"/>
  <c r="H141" i="28"/>
  <c r="H139" i="28"/>
  <c r="H137" i="28"/>
  <c r="H135" i="28"/>
  <c r="H133" i="28"/>
  <c r="H131" i="28"/>
  <c r="H129" i="28"/>
  <c r="H127" i="28"/>
  <c r="H125" i="28"/>
  <c r="H123" i="28"/>
  <c r="H141" i="26" l="1"/>
  <c r="H143" i="26"/>
  <c r="H145" i="26"/>
  <c r="H147" i="26"/>
  <c r="H149" i="26"/>
  <c r="H151" i="26"/>
  <c r="H153" i="26"/>
  <c r="H155" i="26"/>
  <c r="H157" i="26"/>
  <c r="H159" i="26"/>
  <c r="H161" i="26"/>
  <c r="H163" i="26"/>
  <c r="H165" i="26"/>
  <c r="H167" i="26"/>
  <c r="H171" i="26" l="1"/>
  <c r="H27" i="8"/>
  <c r="H25" i="8"/>
  <c r="H23" i="8"/>
  <c r="H21" i="8"/>
  <c r="H19" i="8"/>
  <c r="H17" i="8"/>
  <c r="H15" i="8"/>
  <c r="H13" i="8"/>
  <c r="H11" i="8"/>
  <c r="H9" i="8"/>
  <c r="H7" i="8"/>
  <c r="H15" i="20"/>
  <c r="H13" i="20"/>
  <c r="H11" i="20"/>
  <c r="H9" i="20"/>
  <c r="H7" i="20"/>
  <c r="H29" i="18"/>
  <c r="H27" i="18"/>
  <c r="H25" i="18"/>
  <c r="H23" i="18"/>
  <c r="H21" i="18"/>
  <c r="H19" i="18"/>
  <c r="H17" i="18"/>
  <c r="H15" i="18"/>
  <c r="H13" i="18"/>
  <c r="H11" i="18"/>
  <c r="H9" i="18"/>
  <c r="H7" i="18"/>
  <c r="H191" i="26"/>
  <c r="H197" i="26" s="1"/>
  <c r="H63" i="23"/>
  <c r="H61" i="23"/>
  <c r="H59" i="23"/>
  <c r="H57" i="23"/>
  <c r="H55" i="23"/>
  <c r="H53" i="23"/>
  <c r="H51" i="23"/>
  <c r="H49" i="23"/>
  <c r="H47" i="23"/>
  <c r="H45" i="23"/>
  <c r="H43" i="23"/>
  <c r="H17" i="23"/>
  <c r="H15" i="23"/>
  <c r="H13" i="23"/>
  <c r="H11" i="23"/>
  <c r="H9" i="23"/>
  <c r="H7" i="23"/>
  <c r="H29" i="25"/>
  <c r="H27" i="25"/>
  <c r="H25" i="25"/>
  <c r="H31" i="25" s="1"/>
  <c r="H21" i="25"/>
  <c r="H19" i="25"/>
  <c r="H17" i="25"/>
  <c r="H15" i="25"/>
  <c r="H13" i="25"/>
  <c r="H11" i="25"/>
  <c r="H9" i="25"/>
  <c r="H7" i="25"/>
  <c r="H9" i="24"/>
  <c r="H77" i="21"/>
  <c r="H75" i="21"/>
  <c r="H73" i="21"/>
  <c r="H71" i="21"/>
  <c r="H69" i="21"/>
  <c r="H67" i="21"/>
  <c r="H65" i="21"/>
  <c r="H63" i="21"/>
  <c r="H61" i="21"/>
  <c r="H59" i="21"/>
  <c r="H57" i="21"/>
  <c r="H55" i="21"/>
  <c r="H53" i="21"/>
  <c r="H51" i="21"/>
  <c r="H49" i="21"/>
  <c r="H47" i="21"/>
  <c r="H45" i="21"/>
  <c r="H43" i="21"/>
  <c r="H41" i="21"/>
  <c r="H39" i="21"/>
  <c r="H37" i="21"/>
  <c r="H35" i="21"/>
  <c r="H33" i="21"/>
  <c r="H31" i="21"/>
  <c r="H29" i="21"/>
  <c r="H27" i="21"/>
  <c r="H25" i="21"/>
  <c r="H23" i="21"/>
  <c r="H21" i="21"/>
  <c r="H19" i="21"/>
  <c r="H17" i="21"/>
  <c r="H15" i="21"/>
  <c r="H13" i="21"/>
  <c r="H11" i="21"/>
  <c r="H9" i="21"/>
  <c r="H7" i="21"/>
  <c r="H97" i="22"/>
  <c r="H95" i="22"/>
  <c r="H93" i="22"/>
  <c r="H91" i="22"/>
  <c r="H89" i="22"/>
  <c r="H87" i="22"/>
  <c r="H85" i="22"/>
  <c r="H83" i="22"/>
  <c r="H81" i="22"/>
  <c r="H79" i="22"/>
  <c r="H57" i="22"/>
  <c r="H55" i="22"/>
  <c r="H53" i="22"/>
  <c r="H51" i="22"/>
  <c r="H49" i="22"/>
  <c r="H47" i="22"/>
  <c r="H45" i="22"/>
  <c r="H43" i="22"/>
  <c r="H17" i="22"/>
  <c r="H15" i="22"/>
  <c r="H13" i="22"/>
  <c r="H11" i="22"/>
  <c r="H7" i="22"/>
  <c r="H9" i="22"/>
  <c r="H373" i="28"/>
  <c r="H371" i="28"/>
  <c r="H379" i="28" s="1"/>
  <c r="H23" i="25" l="1"/>
  <c r="H39" i="18"/>
  <c r="H173" i="26"/>
  <c r="H172" i="26"/>
  <c r="H19" i="16" l="1"/>
  <c r="H101" i="16" l="1"/>
  <c r="H99" i="16"/>
  <c r="H97" i="16"/>
  <c r="H95" i="16"/>
  <c r="H93" i="16"/>
  <c r="H91" i="16"/>
  <c r="H89" i="16"/>
  <c r="H87" i="16"/>
  <c r="H85" i="16"/>
  <c r="H83" i="16"/>
  <c r="H81" i="16"/>
  <c r="H121" i="16" l="1"/>
  <c r="H53" i="16"/>
  <c r="H51" i="16" l="1"/>
  <c r="H55" i="16" l="1"/>
  <c r="H19" i="5" s="1"/>
  <c r="H221" i="26"/>
  <c r="H220" i="26"/>
  <c r="H401" i="28" l="1"/>
  <c r="H399" i="28"/>
  <c r="H397" i="28"/>
  <c r="H395" i="28"/>
  <c r="H393" i="28"/>
  <c r="H29" i="5" l="1"/>
  <c r="H65" i="16" l="1"/>
  <c r="H185" i="26" l="1"/>
  <c r="H184" i="26"/>
  <c r="H177" i="26"/>
  <c r="H176" i="26"/>
  <c r="H175" i="26"/>
  <c r="H174" i="26"/>
  <c r="H365" i="28" l="1"/>
  <c r="H361" i="28"/>
  <c r="H359" i="28"/>
  <c r="H357" i="28"/>
  <c r="H351" i="28"/>
  <c r="H349" i="28"/>
  <c r="H355" i="28"/>
  <c r="H331" i="28"/>
  <c r="H353" i="28" s="1"/>
  <c r="H329" i="28"/>
  <c r="H327" i="28"/>
  <c r="H325" i="28"/>
  <c r="H323" i="28"/>
  <c r="H321" i="28"/>
  <c r="H319" i="28"/>
  <c r="H317" i="28"/>
  <c r="H309" i="28"/>
  <c r="H307" i="28"/>
  <c r="H315" i="28"/>
  <c r="H313" i="28"/>
  <c r="H295" i="28"/>
  <c r="H311" i="28" s="1"/>
  <c r="H293" i="28"/>
  <c r="H289" i="28"/>
  <c r="H287" i="28"/>
  <c r="H285" i="28"/>
  <c r="H283" i="28"/>
  <c r="H281" i="28"/>
  <c r="H279" i="28"/>
  <c r="H277" i="28"/>
  <c r="H275" i="28"/>
  <c r="H273" i="28"/>
  <c r="H271" i="28"/>
  <c r="H267" i="28"/>
  <c r="H265" i="28"/>
  <c r="H263" i="28"/>
  <c r="H261" i="28"/>
  <c r="H223" i="28"/>
  <c r="H269" i="28" s="1"/>
  <c r="H221" i="28"/>
  <c r="H217" i="28"/>
  <c r="H215" i="28"/>
  <c r="H213" i="28"/>
  <c r="H209" i="28"/>
  <c r="H207" i="28"/>
  <c r="H115" i="28"/>
  <c r="H113" i="28"/>
  <c r="H111" i="28"/>
  <c r="H109" i="28"/>
  <c r="H107" i="28"/>
  <c r="H105" i="28"/>
  <c r="H103" i="28"/>
  <c r="H101" i="28"/>
  <c r="H43" i="28"/>
  <c r="H219" i="28" l="1"/>
  <c r="H13" i="16"/>
  <c r="H11" i="16"/>
  <c r="H15" i="16" l="1"/>
  <c r="H17" i="16"/>
  <c r="H73" i="16" l="1"/>
  <c r="H71" i="16"/>
  <c r="H105" i="26"/>
  <c r="H77" i="26"/>
  <c r="H75" i="26"/>
  <c r="H73" i="26"/>
  <c r="H107" i="26" l="1"/>
  <c r="H69" i="16" s="1"/>
  <c r="H67" i="16"/>
  <c r="H98" i="22" l="1"/>
  <c r="H19" i="22"/>
  <c r="H18" i="22"/>
  <c r="H99" i="22" l="1"/>
  <c r="H33" i="16" s="1"/>
  <c r="H41" i="25"/>
  <c r="H40" i="25"/>
  <c r="H38" i="25"/>
  <c r="H37" i="25"/>
  <c r="H36" i="25"/>
  <c r="H31" i="24"/>
  <c r="H41" i="24"/>
  <c r="H40" i="24"/>
  <c r="H38" i="24"/>
  <c r="H37" i="24"/>
  <c r="H36" i="24"/>
  <c r="H27" i="23"/>
  <c r="H25" i="23"/>
  <c r="H23" i="23"/>
  <c r="H19" i="23"/>
  <c r="H113" i="23"/>
  <c r="H109" i="23"/>
  <c r="H107" i="23"/>
  <c r="H105" i="23"/>
  <c r="H103" i="23"/>
  <c r="H77" i="23"/>
  <c r="H73" i="23"/>
  <c r="H71" i="23"/>
  <c r="H69" i="23"/>
  <c r="H65" i="23"/>
  <c r="H64" i="23"/>
  <c r="H41" i="23"/>
  <c r="H40" i="23"/>
  <c r="H39" i="23"/>
  <c r="H38" i="23"/>
  <c r="H37" i="23"/>
  <c r="H36" i="23"/>
  <c r="H33" i="23" l="1"/>
  <c r="H59" i="16" s="1"/>
  <c r="H39" i="24"/>
  <c r="H45" i="16" s="1"/>
  <c r="H75" i="23"/>
  <c r="H61" i="16" s="1"/>
  <c r="H113" i="22"/>
  <c r="H109" i="22"/>
  <c r="H107" i="22"/>
  <c r="H105" i="22"/>
  <c r="H103" i="22"/>
  <c r="H77" i="22"/>
  <c r="H73" i="22"/>
  <c r="H71" i="22"/>
  <c r="H69" i="22"/>
  <c r="H67" i="22"/>
  <c r="H65" i="22"/>
  <c r="H64" i="22"/>
  <c r="H63" i="22"/>
  <c r="H62" i="22"/>
  <c r="H61" i="22"/>
  <c r="H60" i="22"/>
  <c r="H58" i="22"/>
  <c r="H41" i="22"/>
  <c r="H40" i="22"/>
  <c r="H39" i="22"/>
  <c r="H38" i="22"/>
  <c r="H37" i="22"/>
  <c r="H36" i="22"/>
  <c r="H59" i="22" s="1"/>
  <c r="H113" i="21"/>
  <c r="H111" i="21"/>
  <c r="H109" i="21"/>
  <c r="H107" i="21"/>
  <c r="H105" i="21"/>
  <c r="H103" i="21"/>
  <c r="H101" i="21"/>
  <c r="H99" i="21"/>
  <c r="H97" i="21"/>
  <c r="H95" i="21"/>
  <c r="H93" i="21"/>
  <c r="H91" i="21"/>
  <c r="H89" i="21"/>
  <c r="H87" i="21"/>
  <c r="H85" i="21"/>
  <c r="H83" i="21"/>
  <c r="H79" i="21"/>
  <c r="H81" i="21" s="1"/>
  <c r="H63" i="16" l="1"/>
  <c r="H21" i="5" s="1"/>
  <c r="H107" i="16"/>
  <c r="H109" i="16" s="1"/>
  <c r="H27" i="5" s="1"/>
  <c r="H47" i="16"/>
  <c r="H17" i="5" s="1"/>
  <c r="H31" i="16"/>
  <c r="H39" i="16"/>
  <c r="H41" i="16" l="1"/>
  <c r="H15" i="5" s="1"/>
  <c r="H35" i="16"/>
  <c r="H13" i="5" s="1"/>
  <c r="H37" i="8"/>
  <c r="H35" i="8"/>
  <c r="H149" i="16"/>
  <c r="H129" i="16"/>
  <c r="H131" i="16"/>
  <c r="H135" i="16"/>
  <c r="H137" i="16"/>
  <c r="H139" i="16"/>
  <c r="H141" i="16"/>
  <c r="H143" i="16"/>
  <c r="H145" i="16"/>
  <c r="H147" i="16"/>
  <c r="H79" i="16"/>
  <c r="H103" i="16" s="1"/>
  <c r="H25" i="5" s="1"/>
  <c r="H7" i="16"/>
  <c r="H113" i="12" l="1"/>
  <c r="H111" i="12"/>
  <c r="H109" i="12"/>
  <c r="H107" i="12"/>
  <c r="H103" i="12"/>
  <c r="H105" i="12" s="1"/>
  <c r="H25" i="16" s="1"/>
  <c r="H27" i="16" l="1"/>
  <c r="H11" i="5" s="1"/>
  <c r="H33" i="8"/>
  <c r="H31" i="8"/>
  <c r="H29" i="8"/>
  <c r="H41" i="8"/>
  <c r="H7" i="5"/>
  <c r="H75" i="16" l="1"/>
  <c r="H77" i="16" s="1"/>
  <c r="H23" i="5" l="1"/>
  <c r="H99" i="28"/>
  <c r="H7" i="28" s="1"/>
  <c r="H9" i="16" l="1"/>
  <c r="H21" i="16" s="1"/>
  <c r="H9" i="5" s="1"/>
  <c r="H37" i="5" s="1"/>
  <c r="H39" i="28"/>
</calcChain>
</file>

<file path=xl/sharedStrings.xml><?xml version="1.0" encoding="utf-8"?>
<sst xmlns="http://schemas.openxmlformats.org/spreadsheetml/2006/main" count="1441" uniqueCount="573">
  <si>
    <t>数　量</t>
    <rPh sb="0" eb="1">
      <t>カズ</t>
    </rPh>
    <rPh sb="2" eb="3">
      <t>リョウ</t>
    </rPh>
    <phoneticPr fontId="2"/>
  </si>
  <si>
    <t>単位</t>
    <rPh sb="0" eb="2">
      <t>タンイ</t>
    </rPh>
    <phoneticPr fontId="2"/>
  </si>
  <si>
    <t>単　価</t>
    <rPh sb="0" eb="1">
      <t>タン</t>
    </rPh>
    <rPh sb="2" eb="3">
      <t>アタイ</t>
    </rPh>
    <phoneticPr fontId="2"/>
  </si>
  <si>
    <t>備　　　考</t>
    <rPh sb="0" eb="1">
      <t>ソナエ</t>
    </rPh>
    <rPh sb="4" eb="5">
      <t>コウ</t>
    </rPh>
    <phoneticPr fontId="2"/>
  </si>
  <si>
    <t>金　　　額</t>
    <rPh sb="0" eb="1">
      <t>キン</t>
    </rPh>
    <rPh sb="4" eb="5">
      <t>ガク</t>
    </rPh>
    <phoneticPr fontId="2"/>
  </si>
  <si>
    <t>名　　　　称</t>
  </si>
  <si>
    <t>記号</t>
    <rPh sb="0" eb="2">
      <t>キゴウ</t>
    </rPh>
    <phoneticPr fontId="2"/>
  </si>
  <si>
    <t>摘　　　　要</t>
    <rPh sb="0" eb="1">
      <t>テキ</t>
    </rPh>
    <rPh sb="5" eb="6">
      <t>ヨウ</t>
    </rPh>
    <phoneticPr fontId="2"/>
  </si>
  <si>
    <t>式</t>
  </si>
  <si>
    <t>式</t>
    <rPh sb="0" eb="1">
      <t>シキ</t>
    </rPh>
    <phoneticPr fontId="2"/>
  </si>
  <si>
    <t>計</t>
    <rPh sb="0" eb="1">
      <t>ケイ</t>
    </rPh>
    <phoneticPr fontId="2"/>
  </si>
  <si>
    <t>計</t>
    <phoneticPr fontId="2"/>
  </si>
  <si>
    <t>ＬＥＤベースライト</t>
  </si>
  <si>
    <t>ＬＩＸＩＬ</t>
    <phoneticPr fontId="2"/>
  </si>
  <si>
    <t>ハウステック</t>
    <phoneticPr fontId="2"/>
  </si>
  <si>
    <t>オーデリック</t>
  </si>
  <si>
    <t>オーデリック</t>
    <phoneticPr fontId="2"/>
  </si>
  <si>
    <t>洗濯パン</t>
    <rPh sb="0" eb="2">
      <t>センタク</t>
    </rPh>
    <phoneticPr fontId="2"/>
  </si>
  <si>
    <t>三菱</t>
    <rPh sb="0" eb="2">
      <t>ミツビシ</t>
    </rPh>
    <phoneticPr fontId="2"/>
  </si>
  <si>
    <t>コントロールスイッチ</t>
  </si>
  <si>
    <t>ダイキン</t>
  </si>
  <si>
    <t>ルームエアコン</t>
  </si>
  <si>
    <t>ｍ</t>
  </si>
  <si>
    <t>ｍ</t>
    <phoneticPr fontId="2"/>
  </si>
  <si>
    <t>台</t>
    <rPh sb="0" eb="1">
      <t>ダイ</t>
    </rPh>
    <phoneticPr fontId="2"/>
  </si>
  <si>
    <t>個</t>
    <rPh sb="0" eb="1">
      <t>コ</t>
    </rPh>
    <phoneticPr fontId="2"/>
  </si>
  <si>
    <t>パナソニック</t>
  </si>
  <si>
    <t>パナソニック</t>
    <phoneticPr fontId="2"/>
  </si>
  <si>
    <t>タカラ</t>
    <phoneticPr fontId="2"/>
  </si>
  <si>
    <t>必要開口寸法８００×７８０</t>
    <rPh sb="0" eb="2">
      <t>ヒツヨウ</t>
    </rPh>
    <rPh sb="2" eb="4">
      <t>カイコウ</t>
    </rPh>
    <rPh sb="4" eb="6">
      <t>スンポウ</t>
    </rPh>
    <phoneticPr fontId="2"/>
  </si>
  <si>
    <t>施工費</t>
    <rPh sb="0" eb="2">
      <t>セコウ</t>
    </rPh>
    <rPh sb="2" eb="3">
      <t>ヒ</t>
    </rPh>
    <phoneticPr fontId="2"/>
  </si>
  <si>
    <t>ＬＥＤスポットライト</t>
  </si>
  <si>
    <t>ライティングダクトレール</t>
  </si>
  <si>
    <t>フィードインキャップ</t>
  </si>
  <si>
    <t>エンドキャップ</t>
  </si>
  <si>
    <t>ＬＥＤブラケットライト</t>
  </si>
  <si>
    <t>ＬＥＤシーリングライト</t>
  </si>
  <si>
    <t>オーデリック</t>
    <phoneticPr fontId="2"/>
  </si>
  <si>
    <t>ダイキン</t>
    <phoneticPr fontId="2"/>
  </si>
  <si>
    <t>フード</t>
  </si>
  <si>
    <t>オーデリック</t>
    <phoneticPr fontId="2"/>
  </si>
  <si>
    <t>アイカ</t>
    <phoneticPr fontId="2"/>
  </si>
  <si>
    <t>設備</t>
    <rPh sb="0" eb="2">
      <t>セツビ</t>
    </rPh>
    <phoneticPr fontId="2"/>
  </si>
  <si>
    <t>空調工事（エアコン）</t>
    <rPh sb="0" eb="2">
      <t>クウチョウ</t>
    </rPh>
    <rPh sb="2" eb="4">
      <t>コウジ</t>
    </rPh>
    <phoneticPr fontId="2"/>
  </si>
  <si>
    <t>住設工事（住器商品）</t>
    <rPh sb="0" eb="2">
      <t>ジュウセツ</t>
    </rPh>
    <rPh sb="2" eb="4">
      <t>コウジ</t>
    </rPh>
    <rPh sb="5" eb="6">
      <t>ジュウ</t>
    </rPh>
    <rPh sb="6" eb="7">
      <t>キ</t>
    </rPh>
    <rPh sb="7" eb="9">
      <t>ショウヒン</t>
    </rPh>
    <phoneticPr fontId="2"/>
  </si>
  <si>
    <t>式</t>
    <rPh sb="0" eb="1">
      <t>シキ</t>
    </rPh>
    <phoneticPr fontId="2"/>
  </si>
  <si>
    <t>セット</t>
    <phoneticPr fontId="2"/>
  </si>
  <si>
    <t>ＫＢ２Ｔ１－３２６ＡＯ、７５Ｓ２</t>
    <phoneticPr fontId="2"/>
  </si>
  <si>
    <t>本</t>
    <rPh sb="0" eb="1">
      <t>ホン</t>
    </rPh>
    <phoneticPr fontId="2"/>
  </si>
  <si>
    <t>φ２０</t>
    <phoneticPr fontId="2"/>
  </si>
  <si>
    <t>カクダイ</t>
    <phoneticPr fontId="2"/>
  </si>
  <si>
    <t>ｍ</t>
    <phoneticPr fontId="2"/>
  </si>
  <si>
    <t>マス</t>
    <phoneticPr fontId="2"/>
  </si>
  <si>
    <t>マエザワ</t>
    <phoneticPr fontId="2"/>
  </si>
  <si>
    <t>最終マス</t>
    <rPh sb="0" eb="2">
      <t>サイシュウ</t>
    </rPh>
    <phoneticPr fontId="2"/>
  </si>
  <si>
    <t>組</t>
    <rPh sb="0" eb="1">
      <t>クミ</t>
    </rPh>
    <phoneticPr fontId="2"/>
  </si>
  <si>
    <t>車</t>
    <rPh sb="0" eb="1">
      <t>クルマ</t>
    </rPh>
    <phoneticPr fontId="2"/>
  </si>
  <si>
    <t>人</t>
    <rPh sb="0" eb="1">
      <t>ニン</t>
    </rPh>
    <phoneticPr fontId="2"/>
  </si>
  <si>
    <t>電灯ｺﾝｾﾝﾄ設備工事</t>
    <phoneticPr fontId="2"/>
  </si>
  <si>
    <t>600Vﾋﾞﾆﾙ絶縁電線 IV</t>
  </si>
  <si>
    <t xml:space="preserve">IV 2.0m/m  </t>
  </si>
  <si>
    <t>ｍ</t>
    <phoneticPr fontId="2"/>
  </si>
  <si>
    <t xml:space="preserve">IV 5.5ﾛ  </t>
  </si>
  <si>
    <t>600V CVｹｰﾌﾞﾙ</t>
  </si>
  <si>
    <t xml:space="preserve">CV 5.5ﾛ-3C  </t>
  </si>
  <si>
    <t>600V CVTｹｰﾌﾞﾙ</t>
  </si>
  <si>
    <t xml:space="preserve">CVT  14ﾛ  </t>
  </si>
  <si>
    <t xml:space="preserve">CVT  38ﾛ  </t>
  </si>
  <si>
    <t>引込用ﾋﾞﾆﾙ絶縁電線</t>
  </si>
  <si>
    <t xml:space="preserve">DV 2.6m/m-3C  </t>
  </si>
  <si>
    <t>硬質ﾋﾞﾆﾙ電線管</t>
  </si>
  <si>
    <t xml:space="preserve">VE 16m/m  </t>
  </si>
  <si>
    <t xml:space="preserve">VE 42m/m  </t>
    <phoneticPr fontId="2"/>
  </si>
  <si>
    <t>同上附属品</t>
    <rPh sb="0" eb="2">
      <t>ドウジョウ</t>
    </rPh>
    <rPh sb="2" eb="4">
      <t>フゾク</t>
    </rPh>
    <rPh sb="4" eb="5">
      <t>ヒン</t>
    </rPh>
    <phoneticPr fontId="2"/>
  </si>
  <si>
    <t>同上支持材</t>
    <rPh sb="0" eb="2">
      <t>ドウジョウ</t>
    </rPh>
    <rPh sb="2" eb="4">
      <t>シジ</t>
    </rPh>
    <rPh sb="4" eb="5">
      <t>ザイ</t>
    </rPh>
    <phoneticPr fontId="2"/>
  </si>
  <si>
    <t>エントランスキャップ</t>
    <phoneticPr fontId="2"/>
  </si>
  <si>
    <t>VE 42m/m</t>
    <phoneticPr fontId="2"/>
  </si>
  <si>
    <t>中継ボックス</t>
    <rPh sb="0" eb="2">
      <t>チュウケイ</t>
    </rPh>
    <phoneticPr fontId="2"/>
  </si>
  <si>
    <t>屋外防水型WHM</t>
    <rPh sb="0" eb="2">
      <t>オクガイ</t>
    </rPh>
    <rPh sb="2" eb="4">
      <t>ボウスイ</t>
    </rPh>
    <rPh sb="4" eb="5">
      <t>ガタ</t>
    </rPh>
    <phoneticPr fontId="2"/>
  </si>
  <si>
    <t>引込開閉器函灯</t>
    <rPh sb="0" eb="1">
      <t>ヒ</t>
    </rPh>
    <rPh sb="1" eb="2">
      <t>コ</t>
    </rPh>
    <rPh sb="2" eb="4">
      <t>カイヘイ</t>
    </rPh>
    <rPh sb="4" eb="5">
      <t>キ</t>
    </rPh>
    <rPh sb="5" eb="6">
      <t>ハコ</t>
    </rPh>
    <rPh sb="6" eb="7">
      <t>ヒ</t>
    </rPh>
    <phoneticPr fontId="2"/>
  </si>
  <si>
    <t>面</t>
    <rPh sb="0" eb="1">
      <t>メン</t>
    </rPh>
    <phoneticPr fontId="2"/>
  </si>
  <si>
    <t>分電盤</t>
    <rPh sb="0" eb="1">
      <t>ブン</t>
    </rPh>
    <rPh sb="1" eb="2">
      <t>デン</t>
    </rPh>
    <rPh sb="2" eb="3">
      <t>バン</t>
    </rPh>
    <phoneticPr fontId="2"/>
  </si>
  <si>
    <t>白</t>
    <rPh sb="0" eb="1">
      <t>シロ</t>
    </rPh>
    <phoneticPr fontId="2"/>
  </si>
  <si>
    <t>入線カバー</t>
    <rPh sb="0" eb="2">
      <t>ニュウセン</t>
    </rPh>
    <phoneticPr fontId="2"/>
  </si>
  <si>
    <t>枚</t>
    <rPh sb="0" eb="1">
      <t>マイ</t>
    </rPh>
    <phoneticPr fontId="2"/>
  </si>
  <si>
    <t>引留金物</t>
    <rPh sb="0" eb="1">
      <t>ヒ</t>
    </rPh>
    <rPh sb="1" eb="2">
      <t>ト</t>
    </rPh>
    <rPh sb="2" eb="4">
      <t>カナモノ</t>
    </rPh>
    <phoneticPr fontId="2"/>
  </si>
  <si>
    <t>接地工事</t>
    <rPh sb="0" eb="2">
      <t>セッチ</t>
    </rPh>
    <rPh sb="2" eb="4">
      <t>コウジ</t>
    </rPh>
    <phoneticPr fontId="2"/>
  </si>
  <si>
    <t>電力会社申請立会い検査費</t>
    <rPh sb="0" eb="2">
      <t>デンリョク</t>
    </rPh>
    <rPh sb="2" eb="4">
      <t>ガイシャ</t>
    </rPh>
    <rPh sb="4" eb="6">
      <t>シンセイ</t>
    </rPh>
    <rPh sb="6" eb="8">
      <t>タチア</t>
    </rPh>
    <rPh sb="9" eb="11">
      <t>ケンサ</t>
    </rPh>
    <rPh sb="11" eb="12">
      <t>ヒ</t>
    </rPh>
    <phoneticPr fontId="2"/>
  </si>
  <si>
    <t>既設撤去工事</t>
    <rPh sb="0" eb="2">
      <t>キセツ</t>
    </rPh>
    <rPh sb="2" eb="4">
      <t>テッキョ</t>
    </rPh>
    <rPh sb="4" eb="6">
      <t>コウジ</t>
    </rPh>
    <phoneticPr fontId="2"/>
  </si>
  <si>
    <t>消耗品</t>
    <rPh sb="0" eb="2">
      <t>ショウモウ</t>
    </rPh>
    <rPh sb="2" eb="3">
      <t>ヒン</t>
    </rPh>
    <phoneticPr fontId="2"/>
  </si>
  <si>
    <t>電気工事費</t>
    <rPh sb="0" eb="2">
      <t>デンキ</t>
    </rPh>
    <rPh sb="2" eb="5">
      <t>コウジヒ</t>
    </rPh>
    <phoneticPr fontId="2"/>
  </si>
  <si>
    <t>交通運搬費</t>
    <rPh sb="0" eb="2">
      <t>コウツウ</t>
    </rPh>
    <rPh sb="2" eb="4">
      <t>ウンパン</t>
    </rPh>
    <rPh sb="4" eb="5">
      <t>ヒ</t>
    </rPh>
    <phoneticPr fontId="2"/>
  </si>
  <si>
    <t xml:space="preserve">IV 1.6m/m  </t>
  </si>
  <si>
    <t xml:space="preserve">600Vﾋﾞﾆﾙ絶縁ﾋﾞﾆﾙｼｰｽｹｰﾌﾞﾙ 平形 </t>
  </si>
  <si>
    <t xml:space="preserve">VV-F 1.6m/m-2C  </t>
  </si>
  <si>
    <t xml:space="preserve">VV-F 2.0m/m-2C  </t>
  </si>
  <si>
    <t xml:space="preserve">VV-F 1.6m/m-3C  </t>
  </si>
  <si>
    <t xml:space="preserve">VV-F 2.0m/m-3C  </t>
  </si>
  <si>
    <t xml:space="preserve">VV-F 1.6m/m-2C 黒  </t>
  </si>
  <si>
    <t xml:space="preserve">VV-F 2.0m/m-2C 黒  </t>
  </si>
  <si>
    <t xml:space="preserve">VV-F 1.6m/m-3C 黒  </t>
  </si>
  <si>
    <t xml:space="preserve">VV-F 2.0m/m-3C 黒  </t>
  </si>
  <si>
    <t>取付ボックス</t>
    <rPh sb="0" eb="2">
      <t>トリツケ</t>
    </rPh>
    <phoneticPr fontId="2"/>
  </si>
  <si>
    <t>１個用</t>
    <rPh sb="1" eb="2">
      <t>コ</t>
    </rPh>
    <rPh sb="2" eb="3">
      <t>ヨウ</t>
    </rPh>
    <phoneticPr fontId="2"/>
  </si>
  <si>
    <t>２個用</t>
    <rPh sb="1" eb="2">
      <t>コ</t>
    </rPh>
    <rPh sb="2" eb="3">
      <t>ヨウ</t>
    </rPh>
    <phoneticPr fontId="2"/>
  </si>
  <si>
    <t>３個用</t>
    <rPh sb="1" eb="2">
      <t>コ</t>
    </rPh>
    <rPh sb="2" eb="3">
      <t>ヨウ</t>
    </rPh>
    <phoneticPr fontId="2"/>
  </si>
  <si>
    <t xml:space="preserve">埋込スイッチ </t>
    <rPh sb="0" eb="1">
      <t>ウ</t>
    </rPh>
    <rPh sb="1" eb="2">
      <t>コ</t>
    </rPh>
    <phoneticPr fontId="2"/>
  </si>
  <si>
    <t xml:space="preserve">1P15Aｘ1  </t>
  </si>
  <si>
    <t xml:space="preserve">1P15Aｘ2  </t>
  </si>
  <si>
    <t xml:space="preserve">1P15Aｘ1，PLｘ1  </t>
  </si>
  <si>
    <t xml:space="preserve">1P15Aｘ3，PLｘ4  </t>
  </si>
  <si>
    <t xml:space="preserve">1P15Aｘ2，3W15Aｘ1  </t>
  </si>
  <si>
    <t xml:space="preserve">1P15Aｘ2，3W15Aｘ1，1PL×1  </t>
  </si>
  <si>
    <t xml:space="preserve">1P15Aｘ2，3W15Aｘ1，1PL×2  </t>
  </si>
  <si>
    <t xml:space="preserve">1P15Aｘ1，3W15Aｘ1  </t>
  </si>
  <si>
    <t xml:space="preserve">1PLｘ1  </t>
  </si>
  <si>
    <t xml:space="preserve">3W15Aｘ1  </t>
  </si>
  <si>
    <t>プラスチックプレート</t>
    <phoneticPr fontId="2"/>
  </si>
  <si>
    <t xml:space="preserve">4W15Aｘ1  </t>
  </si>
  <si>
    <t>人感センサー</t>
    <rPh sb="0" eb="1">
      <t>ジン</t>
    </rPh>
    <rPh sb="1" eb="2">
      <t>カン</t>
    </rPh>
    <phoneticPr fontId="2"/>
  </si>
  <si>
    <t>親器</t>
    <rPh sb="0" eb="1">
      <t>オヤ</t>
    </rPh>
    <rPh sb="1" eb="2">
      <t>キ</t>
    </rPh>
    <phoneticPr fontId="2"/>
  </si>
  <si>
    <t>適用コンセント</t>
    <rPh sb="0" eb="2">
      <t>テキヨウ</t>
    </rPh>
    <phoneticPr fontId="2"/>
  </si>
  <si>
    <t xml:space="preserve">2P15Aｘ2  </t>
  </si>
  <si>
    <t xml:space="preserve">2P15Aｘ1 E付  </t>
  </si>
  <si>
    <t xml:space="preserve">2P15Aｘ1 ET付  </t>
  </si>
  <si>
    <t xml:space="preserve">2P15Aｘ2 E付  </t>
  </si>
  <si>
    <t xml:space="preserve">2P15Aｘ2 ET付  </t>
  </si>
  <si>
    <t xml:space="preserve">2P15Aｘ1 E付 AC  </t>
  </si>
  <si>
    <t>防水コンセント</t>
    <rPh sb="0" eb="2">
      <t>ボウスイ</t>
    </rPh>
    <phoneticPr fontId="2"/>
  </si>
  <si>
    <t>ｽﾊﾟｲﾗﾙ管</t>
  </si>
  <si>
    <t xml:space="preserve">100ﾛ  </t>
  </si>
  <si>
    <t xml:space="preserve">150ﾛ  </t>
  </si>
  <si>
    <t>アルミジャバラ</t>
    <phoneticPr fontId="2"/>
  </si>
  <si>
    <t>150φ</t>
    <phoneticPr fontId="2"/>
  </si>
  <si>
    <t>スパイラル管</t>
    <rPh sb="5" eb="6">
      <t>カン</t>
    </rPh>
    <phoneticPr fontId="2"/>
  </si>
  <si>
    <t>直角100ﾛ</t>
    <rPh sb="0" eb="1">
      <t>チョク</t>
    </rPh>
    <rPh sb="1" eb="2">
      <t>カク</t>
    </rPh>
    <phoneticPr fontId="2"/>
  </si>
  <si>
    <t>換気扇取付支持材</t>
    <rPh sb="0" eb="3">
      <t>カンキセン</t>
    </rPh>
    <rPh sb="3" eb="5">
      <t>トリツケ</t>
    </rPh>
    <rPh sb="5" eb="7">
      <t>シジ</t>
    </rPh>
    <rPh sb="7" eb="8">
      <t>ザイ</t>
    </rPh>
    <phoneticPr fontId="2"/>
  </si>
  <si>
    <t>換気扇取付工事</t>
    <rPh sb="0" eb="3">
      <t>カンキセン</t>
    </rPh>
    <rPh sb="3" eb="5">
      <t>トリツケ</t>
    </rPh>
    <rPh sb="5" eb="7">
      <t>コウジ</t>
    </rPh>
    <phoneticPr fontId="2"/>
  </si>
  <si>
    <t>吸気口取付工事</t>
    <rPh sb="0" eb="2">
      <t>キュウキ</t>
    </rPh>
    <rPh sb="2" eb="3">
      <t>クチ</t>
    </rPh>
    <rPh sb="3" eb="5">
      <t>トリツケ</t>
    </rPh>
    <rPh sb="5" eb="7">
      <t>コウジ</t>
    </rPh>
    <phoneticPr fontId="2"/>
  </si>
  <si>
    <t>配管含む</t>
    <rPh sb="0" eb="2">
      <t>ハイカン</t>
    </rPh>
    <rPh sb="2" eb="3">
      <t>フク</t>
    </rPh>
    <phoneticPr fontId="2"/>
  </si>
  <si>
    <t>照明器具取付工事</t>
    <rPh sb="0" eb="2">
      <t>ショウメイ</t>
    </rPh>
    <rPh sb="2" eb="4">
      <t>キグ</t>
    </rPh>
    <rPh sb="4" eb="6">
      <t>トリツケ</t>
    </rPh>
    <rPh sb="6" eb="8">
      <t>コウジ</t>
    </rPh>
    <phoneticPr fontId="2"/>
  </si>
  <si>
    <t>既設照明器具撤去工事</t>
    <rPh sb="0" eb="2">
      <t>キセツ</t>
    </rPh>
    <rPh sb="2" eb="4">
      <t>ショウメイ</t>
    </rPh>
    <rPh sb="4" eb="6">
      <t>キグ</t>
    </rPh>
    <rPh sb="6" eb="8">
      <t>テッキョ</t>
    </rPh>
    <rPh sb="8" eb="10">
      <t>コウジ</t>
    </rPh>
    <phoneticPr fontId="2"/>
  </si>
  <si>
    <t>弱電設備工事</t>
  </si>
  <si>
    <t>編組同軸ｹｰﾌﾞﾙ</t>
  </si>
  <si>
    <t>S-5C-FB</t>
  </si>
  <si>
    <t>ｍ</t>
    <phoneticPr fontId="2"/>
  </si>
  <si>
    <t>ﾂｲｽﾄﾍﾟｱｹｰﾌﾞﾙ</t>
  </si>
  <si>
    <t>CAT5E</t>
  </si>
  <si>
    <t>合成樹脂製可ﾄｳ電線管(一重)</t>
  </si>
  <si>
    <t>PF-S 16m/m</t>
  </si>
  <si>
    <t>同上附属品</t>
  </si>
  <si>
    <t>取付ﾎﾞｯｸｽ</t>
  </si>
  <si>
    <t>1個用</t>
    <rPh sb="1" eb="2">
      <t>コ</t>
    </rPh>
    <rPh sb="2" eb="3">
      <t>ヨウ</t>
    </rPh>
    <phoneticPr fontId="2"/>
  </si>
  <si>
    <t>3個用</t>
    <rPh sb="1" eb="2">
      <t>コ</t>
    </rPh>
    <rPh sb="2" eb="3">
      <t>ヨウ</t>
    </rPh>
    <phoneticPr fontId="2"/>
  </si>
  <si>
    <t>ﾓｼﾞｭﾗｼﾞｬｯｸ</t>
  </si>
  <si>
    <t>10L端子</t>
  </si>
  <si>
    <t>電話端子</t>
    <rPh sb="0" eb="2">
      <t>デンワ</t>
    </rPh>
    <rPh sb="2" eb="4">
      <t>タンシ</t>
    </rPh>
    <phoneticPr fontId="2"/>
  </si>
  <si>
    <t>機器雑材</t>
    <rPh sb="0" eb="2">
      <t>キキ</t>
    </rPh>
    <rPh sb="2" eb="3">
      <t>ザツ</t>
    </rPh>
    <rPh sb="3" eb="4">
      <t>ザイ</t>
    </rPh>
    <phoneticPr fontId="2"/>
  </si>
  <si>
    <t>機器取付工事費</t>
    <rPh sb="0" eb="2">
      <t>キキ</t>
    </rPh>
    <rPh sb="2" eb="4">
      <t>トリツケ</t>
    </rPh>
    <rPh sb="4" eb="7">
      <t>コウジヒ</t>
    </rPh>
    <phoneticPr fontId="2"/>
  </si>
  <si>
    <t>機器調整試験費</t>
    <rPh sb="0" eb="2">
      <t>キキ</t>
    </rPh>
    <rPh sb="2" eb="4">
      <t>チョウセイ</t>
    </rPh>
    <rPh sb="4" eb="6">
      <t>シケン</t>
    </rPh>
    <rPh sb="6" eb="7">
      <t>ヒ</t>
    </rPh>
    <phoneticPr fontId="2"/>
  </si>
  <si>
    <t>自動火災報知設備工事</t>
  </si>
  <si>
    <t>諸官庁申請立合検査費</t>
  </si>
  <si>
    <t>調整費</t>
  </si>
  <si>
    <t>交通運搬</t>
    <rPh sb="0" eb="2">
      <t>コウツウ</t>
    </rPh>
    <rPh sb="2" eb="4">
      <t>ウンパン</t>
    </rPh>
    <phoneticPr fontId="2"/>
  </si>
  <si>
    <t>消火器設備工事</t>
  </si>
  <si>
    <t>消火器</t>
  </si>
  <si>
    <t>ABC 10型</t>
  </si>
  <si>
    <t>ｽﾀﾝﾄﾞ</t>
  </si>
  <si>
    <t>消耗品雑材</t>
  </si>
  <si>
    <t>設置工事費</t>
    <rPh sb="0" eb="2">
      <t>セッチ</t>
    </rPh>
    <rPh sb="2" eb="5">
      <t>コウジヒ</t>
    </rPh>
    <phoneticPr fontId="2"/>
  </si>
  <si>
    <t>調整試験費</t>
    <rPh sb="0" eb="2">
      <t>チョウセイ</t>
    </rPh>
    <rPh sb="2" eb="4">
      <t>シケン</t>
    </rPh>
    <rPh sb="4" eb="5">
      <t>ヒ</t>
    </rPh>
    <phoneticPr fontId="2"/>
  </si>
  <si>
    <t>弱電設備工事</t>
    <phoneticPr fontId="2"/>
  </si>
  <si>
    <t>自動火災報知設備工事</t>
    <phoneticPr fontId="2"/>
  </si>
  <si>
    <t>消火器設備工事</t>
    <phoneticPr fontId="2"/>
  </si>
  <si>
    <t>ｍ</t>
    <phoneticPr fontId="2"/>
  </si>
  <si>
    <t>VE 300ﾛ×150</t>
    <phoneticPr fontId="2"/>
  </si>
  <si>
    <t>3P100A</t>
    <phoneticPr fontId="2"/>
  </si>
  <si>
    <t>L-1</t>
    <phoneticPr fontId="2"/>
  </si>
  <si>
    <t>L-2</t>
    <phoneticPr fontId="2"/>
  </si>
  <si>
    <t>L-3</t>
    <phoneticPr fontId="2"/>
  </si>
  <si>
    <t>プラスチックプレート</t>
    <phoneticPr fontId="2"/>
  </si>
  <si>
    <t>アルミジャバラ</t>
    <phoneticPr fontId="2"/>
  </si>
  <si>
    <t>100φ</t>
    <phoneticPr fontId="2"/>
  </si>
  <si>
    <t>ﾓｼﾞｭﾗｼﾞｬｯｸ</t>
    <phoneticPr fontId="2"/>
  </si>
  <si>
    <t>LAN</t>
    <phoneticPr fontId="2"/>
  </si>
  <si>
    <t>TEL</t>
    <phoneticPr fontId="2"/>
  </si>
  <si>
    <t>プラグ</t>
    <phoneticPr fontId="2"/>
  </si>
  <si>
    <t>T-1</t>
    <phoneticPr fontId="2"/>
  </si>
  <si>
    <t>リサイクルシール</t>
    <phoneticPr fontId="2"/>
  </si>
  <si>
    <t>電気設備工事</t>
    <rPh sb="0" eb="2">
      <t>デンキ</t>
    </rPh>
    <rPh sb="2" eb="4">
      <t>セツビ</t>
    </rPh>
    <rPh sb="4" eb="6">
      <t>コウジ</t>
    </rPh>
    <phoneticPr fontId="2"/>
  </si>
  <si>
    <t>式</t>
    <rPh sb="0" eb="1">
      <t>シキ</t>
    </rPh>
    <phoneticPr fontId="2"/>
  </si>
  <si>
    <t>分電盤</t>
    <phoneticPr fontId="2"/>
  </si>
  <si>
    <t>DV碍子</t>
    <phoneticPr fontId="2"/>
  </si>
  <si>
    <t>消耗品雑材</t>
    <rPh sb="0" eb="3">
      <t>ショウモウヒン</t>
    </rPh>
    <rPh sb="3" eb="5">
      <t>ザツザイ</t>
    </rPh>
    <phoneticPr fontId="2"/>
  </si>
  <si>
    <t>交通運搬費</t>
    <phoneticPr fontId="2"/>
  </si>
  <si>
    <t>弱電気工事費</t>
    <phoneticPr fontId="2"/>
  </si>
  <si>
    <t>消耗品雑材</t>
    <rPh sb="0" eb="5">
      <t>ショウモウヒンザツザイ</t>
    </rPh>
    <phoneticPr fontId="2"/>
  </si>
  <si>
    <t>給排水・給湯設備工事</t>
    <rPh sb="0" eb="3">
      <t>キュウハイスイ</t>
    </rPh>
    <rPh sb="4" eb="6">
      <t>キュウトウ</t>
    </rPh>
    <rPh sb="6" eb="8">
      <t>セツビ</t>
    </rPh>
    <rPh sb="8" eb="10">
      <t>コウジ</t>
    </rPh>
    <phoneticPr fontId="2"/>
  </si>
  <si>
    <t>コインランドリー（業務用洗濯機）</t>
    <rPh sb="9" eb="12">
      <t>ギョウムヨウ</t>
    </rPh>
    <rPh sb="12" eb="14">
      <t>センタク</t>
    </rPh>
    <rPh sb="14" eb="15">
      <t>キ</t>
    </rPh>
    <phoneticPr fontId="2"/>
  </si>
  <si>
    <t>ガステーブル</t>
    <phoneticPr fontId="2"/>
  </si>
  <si>
    <t xml:space="preserve">RGT-1264C  </t>
    <phoneticPr fontId="2"/>
  </si>
  <si>
    <t>1200×600×800</t>
    <phoneticPr fontId="2"/>
  </si>
  <si>
    <t>台</t>
    <rPh sb="0" eb="1">
      <t>ダイ</t>
    </rPh>
    <phoneticPr fontId="2"/>
  </si>
  <si>
    <t>1500×600×800</t>
    <phoneticPr fontId="2"/>
  </si>
  <si>
    <t>二槽シンク</t>
    <rPh sb="0" eb="1">
      <t>ソウ</t>
    </rPh>
    <phoneticPr fontId="2"/>
  </si>
  <si>
    <t>BS2-126</t>
    <phoneticPr fontId="2"/>
  </si>
  <si>
    <t>調理台　スノコ板付</t>
    <rPh sb="0" eb="2">
      <t>チョウリ</t>
    </rPh>
    <rPh sb="2" eb="3">
      <t>ダイ</t>
    </rPh>
    <rPh sb="7" eb="8">
      <t>イタ</t>
    </rPh>
    <rPh sb="8" eb="9">
      <t>ツ</t>
    </rPh>
    <phoneticPr fontId="2"/>
  </si>
  <si>
    <t>BW-066</t>
    <phoneticPr fontId="2"/>
  </si>
  <si>
    <t>600×600×800</t>
    <phoneticPr fontId="2"/>
  </si>
  <si>
    <t>調味料台</t>
    <rPh sb="0" eb="3">
      <t>チョウミリョウ</t>
    </rPh>
    <rPh sb="3" eb="4">
      <t>ダイ</t>
    </rPh>
    <phoneticPr fontId="2"/>
  </si>
  <si>
    <t>300×600×800</t>
    <phoneticPr fontId="2"/>
  </si>
  <si>
    <t>特注　SUS</t>
    <rPh sb="0" eb="2">
      <t>トクチュウ</t>
    </rPh>
    <phoneticPr fontId="2"/>
  </si>
  <si>
    <t>作業台</t>
    <rPh sb="0" eb="2">
      <t>サギョウ</t>
    </rPh>
    <rPh sb="2" eb="3">
      <t>ダイ</t>
    </rPh>
    <phoneticPr fontId="2"/>
  </si>
  <si>
    <t>1800×400×800</t>
    <phoneticPr fontId="2"/>
  </si>
  <si>
    <t>吊戸棚</t>
    <rPh sb="0" eb="1">
      <t>ツリ</t>
    </rPh>
    <rPh sb="1" eb="3">
      <t>トダナ</t>
    </rPh>
    <phoneticPr fontId="2"/>
  </si>
  <si>
    <t>1500×300×450</t>
    <phoneticPr fontId="2"/>
  </si>
  <si>
    <t>製氷機</t>
    <rPh sb="0" eb="3">
      <t>セイヒョウキ</t>
    </rPh>
    <phoneticPr fontId="2"/>
  </si>
  <si>
    <t>SIM-S3500B</t>
    <phoneticPr fontId="2"/>
  </si>
  <si>
    <t>500×450×800</t>
    <phoneticPr fontId="2"/>
  </si>
  <si>
    <t>冷凍冷蔵庫</t>
    <rPh sb="0" eb="2">
      <t>レイトウ</t>
    </rPh>
    <rPh sb="2" eb="5">
      <t>レイゾウコ</t>
    </rPh>
    <phoneticPr fontId="2"/>
  </si>
  <si>
    <t>SRR-K961C2</t>
    <phoneticPr fontId="2"/>
  </si>
  <si>
    <t>900×650×1960</t>
    <phoneticPr fontId="2"/>
  </si>
  <si>
    <t>冷蔵コールドテーブル</t>
    <rPh sb="0" eb="2">
      <t>レイゾウ</t>
    </rPh>
    <phoneticPr fontId="2"/>
  </si>
  <si>
    <t>SUR-K1561</t>
    <phoneticPr fontId="2"/>
  </si>
  <si>
    <t>二槽シンク</t>
    <rPh sb="0" eb="1">
      <t>ニ</t>
    </rPh>
    <rPh sb="1" eb="2">
      <t>ソウ</t>
    </rPh>
    <phoneticPr fontId="2"/>
  </si>
  <si>
    <t>BS2-186</t>
    <phoneticPr fontId="2"/>
  </si>
  <si>
    <t>1800×600×800</t>
    <phoneticPr fontId="2"/>
  </si>
  <si>
    <t>厨房機器</t>
    <rPh sb="0" eb="2">
      <t>チュウボウ</t>
    </rPh>
    <rPh sb="2" eb="4">
      <t>キキ</t>
    </rPh>
    <phoneticPr fontId="2"/>
  </si>
  <si>
    <t>式</t>
    <rPh sb="0" eb="1">
      <t>シキ</t>
    </rPh>
    <phoneticPr fontId="2"/>
  </si>
  <si>
    <t>㎡</t>
  </si>
  <si>
    <t>㎥</t>
  </si>
  <si>
    <t>電気設備工事</t>
    <rPh sb="0" eb="2">
      <t>デンキ</t>
    </rPh>
    <rPh sb="2" eb="4">
      <t>セツビ</t>
    </rPh>
    <rPh sb="4" eb="6">
      <t>コウジ</t>
    </rPh>
    <phoneticPr fontId="2"/>
  </si>
  <si>
    <t>電灯幹線工事</t>
    <rPh sb="0" eb="2">
      <t>デントウ</t>
    </rPh>
    <rPh sb="2" eb="4">
      <t>カンセン</t>
    </rPh>
    <rPh sb="4" eb="6">
      <t>コウジ</t>
    </rPh>
    <phoneticPr fontId="2"/>
  </si>
  <si>
    <t>式</t>
    <rPh sb="0" eb="1">
      <t>シキ</t>
    </rPh>
    <phoneticPr fontId="2"/>
  </si>
  <si>
    <t>電灯コンセント設備工事</t>
    <rPh sb="0" eb="2">
      <t>デントウ</t>
    </rPh>
    <rPh sb="7" eb="9">
      <t>セツビ</t>
    </rPh>
    <rPh sb="9" eb="11">
      <t>コウジ</t>
    </rPh>
    <phoneticPr fontId="2"/>
  </si>
  <si>
    <t>弱電設備工事</t>
    <rPh sb="0" eb="2">
      <t>ジャクデン</t>
    </rPh>
    <rPh sb="2" eb="4">
      <t>セツビ</t>
    </rPh>
    <rPh sb="4" eb="6">
      <t>コウジ</t>
    </rPh>
    <phoneticPr fontId="2"/>
  </si>
  <si>
    <t>自動火災報知機設備工事</t>
    <rPh sb="0" eb="2">
      <t>ジドウ</t>
    </rPh>
    <rPh sb="2" eb="4">
      <t>カサイ</t>
    </rPh>
    <rPh sb="4" eb="6">
      <t>ホウチ</t>
    </rPh>
    <rPh sb="6" eb="7">
      <t>キ</t>
    </rPh>
    <rPh sb="7" eb="9">
      <t>セツビ</t>
    </rPh>
    <rPh sb="9" eb="11">
      <t>コウジ</t>
    </rPh>
    <phoneticPr fontId="2"/>
  </si>
  <si>
    <t>消火器設備工事</t>
    <rPh sb="0" eb="3">
      <t>ショウカキ</t>
    </rPh>
    <rPh sb="3" eb="5">
      <t>セツビ</t>
    </rPh>
    <rPh sb="5" eb="7">
      <t>コウジ</t>
    </rPh>
    <phoneticPr fontId="2"/>
  </si>
  <si>
    <t>照明器具</t>
    <rPh sb="0" eb="2">
      <t>ショウメイ</t>
    </rPh>
    <rPh sb="2" eb="4">
      <t>キグ</t>
    </rPh>
    <phoneticPr fontId="2"/>
  </si>
  <si>
    <t>空調設備工事</t>
    <rPh sb="0" eb="2">
      <t>クウチョウ</t>
    </rPh>
    <rPh sb="2" eb="4">
      <t>セツビ</t>
    </rPh>
    <rPh sb="4" eb="6">
      <t>コウジ</t>
    </rPh>
    <phoneticPr fontId="2"/>
  </si>
  <si>
    <t>空調機</t>
    <rPh sb="0" eb="3">
      <t>クウチョウキ</t>
    </rPh>
    <phoneticPr fontId="2"/>
  </si>
  <si>
    <t>取付工事</t>
    <rPh sb="0" eb="2">
      <t>トリツケ</t>
    </rPh>
    <rPh sb="2" eb="4">
      <t>コウジ</t>
    </rPh>
    <phoneticPr fontId="2"/>
  </si>
  <si>
    <t>換気吸気機器</t>
    <rPh sb="0" eb="2">
      <t>カンキ</t>
    </rPh>
    <rPh sb="2" eb="4">
      <t>キュウキ</t>
    </rPh>
    <rPh sb="4" eb="6">
      <t>キキ</t>
    </rPh>
    <phoneticPr fontId="2"/>
  </si>
  <si>
    <t>換気吸気設備</t>
    <rPh sb="0" eb="2">
      <t>カンキ</t>
    </rPh>
    <rPh sb="2" eb="4">
      <t>キュウキ</t>
    </rPh>
    <rPh sb="4" eb="6">
      <t>セツビ</t>
    </rPh>
    <phoneticPr fontId="2"/>
  </si>
  <si>
    <t>火災報知機設備</t>
    <rPh sb="0" eb="2">
      <t>カサイ</t>
    </rPh>
    <rPh sb="2" eb="4">
      <t>ホウチ</t>
    </rPh>
    <rPh sb="4" eb="5">
      <t>キ</t>
    </rPh>
    <rPh sb="5" eb="7">
      <t>セツビ</t>
    </rPh>
    <phoneticPr fontId="2"/>
  </si>
  <si>
    <t>火災報知機設備機器</t>
    <rPh sb="0" eb="2">
      <t>カサイ</t>
    </rPh>
    <rPh sb="2" eb="4">
      <t>ホウチ</t>
    </rPh>
    <rPh sb="4" eb="5">
      <t>キ</t>
    </rPh>
    <rPh sb="5" eb="7">
      <t>セツビ</t>
    </rPh>
    <rPh sb="7" eb="9">
      <t>キキ</t>
    </rPh>
    <phoneticPr fontId="2"/>
  </si>
  <si>
    <t>地デジアンテナ</t>
    <rPh sb="0" eb="1">
      <t>チ</t>
    </rPh>
    <phoneticPr fontId="2"/>
  </si>
  <si>
    <t>アンテナ機器</t>
    <rPh sb="4" eb="6">
      <t>キキ</t>
    </rPh>
    <phoneticPr fontId="2"/>
  </si>
  <si>
    <t>テレビ端子・分配機器</t>
    <rPh sb="3" eb="5">
      <t>タンシ</t>
    </rPh>
    <rPh sb="6" eb="8">
      <t>ブンパイ</t>
    </rPh>
    <rPh sb="8" eb="10">
      <t>キキ</t>
    </rPh>
    <phoneticPr fontId="2"/>
  </si>
  <si>
    <t>非常灯機器</t>
    <rPh sb="0" eb="2">
      <t>ヒジョウ</t>
    </rPh>
    <rPh sb="2" eb="3">
      <t>トウ</t>
    </rPh>
    <rPh sb="3" eb="5">
      <t>キキ</t>
    </rPh>
    <phoneticPr fontId="2"/>
  </si>
  <si>
    <t>誘導灯機器</t>
    <rPh sb="0" eb="2">
      <t>ユウドウ</t>
    </rPh>
    <rPh sb="2" eb="3">
      <t>トウ</t>
    </rPh>
    <rPh sb="3" eb="5">
      <t>キキ</t>
    </rPh>
    <phoneticPr fontId="2"/>
  </si>
  <si>
    <t>誘導灯・非常灯設備</t>
    <rPh sb="0" eb="2">
      <t>ユウドウ</t>
    </rPh>
    <rPh sb="2" eb="3">
      <t>トウ</t>
    </rPh>
    <rPh sb="4" eb="6">
      <t>ヒジョウ</t>
    </rPh>
    <rPh sb="6" eb="7">
      <t>トウ</t>
    </rPh>
    <rPh sb="7" eb="9">
      <t>セツビ</t>
    </rPh>
    <phoneticPr fontId="2"/>
  </si>
  <si>
    <t>計</t>
    <rPh sb="0" eb="1">
      <t>ケイ</t>
    </rPh>
    <phoneticPr fontId="2"/>
  </si>
  <si>
    <t>給排水・給湯設備工事</t>
    <rPh sb="0" eb="1">
      <t>キュウ</t>
    </rPh>
    <rPh sb="1" eb="3">
      <t>ハイスイ</t>
    </rPh>
    <rPh sb="4" eb="6">
      <t>キュウトウ</t>
    </rPh>
    <rPh sb="6" eb="8">
      <t>セツビ</t>
    </rPh>
    <rPh sb="8" eb="10">
      <t>コウジ</t>
    </rPh>
    <phoneticPr fontId="2"/>
  </si>
  <si>
    <t>住設機器</t>
    <rPh sb="0" eb="1">
      <t>ジュウ</t>
    </rPh>
    <rPh sb="1" eb="2">
      <t>セツ</t>
    </rPh>
    <rPh sb="2" eb="4">
      <t>キキ</t>
    </rPh>
    <phoneticPr fontId="2"/>
  </si>
  <si>
    <t>ユニットバス機器</t>
    <rPh sb="6" eb="8">
      <t>キキ</t>
    </rPh>
    <phoneticPr fontId="2"/>
  </si>
  <si>
    <t>ユニットバス施工費</t>
    <rPh sb="6" eb="8">
      <t>セコウ</t>
    </rPh>
    <rPh sb="8" eb="9">
      <t>ヒ</t>
    </rPh>
    <phoneticPr fontId="2"/>
  </si>
  <si>
    <t>シャワユニット機器(2台）</t>
    <rPh sb="7" eb="9">
      <t>キキ</t>
    </rPh>
    <rPh sb="11" eb="12">
      <t>ダイ</t>
    </rPh>
    <phoneticPr fontId="2"/>
  </si>
  <si>
    <t>シャワーユニット施工費（2台）</t>
    <rPh sb="8" eb="10">
      <t>セコウ</t>
    </rPh>
    <rPh sb="10" eb="11">
      <t>ヒ</t>
    </rPh>
    <rPh sb="13" eb="14">
      <t>ダイ</t>
    </rPh>
    <phoneticPr fontId="2"/>
  </si>
  <si>
    <t>衛生機器（トイレ）</t>
    <rPh sb="0" eb="2">
      <t>エイセイ</t>
    </rPh>
    <rPh sb="2" eb="4">
      <t>キキ</t>
    </rPh>
    <phoneticPr fontId="2"/>
  </si>
  <si>
    <t>洗面カウンター</t>
    <rPh sb="0" eb="2">
      <t>センメン</t>
    </rPh>
    <phoneticPr fontId="2"/>
  </si>
  <si>
    <t>厨房内手洗器</t>
    <rPh sb="0" eb="2">
      <t>チュウボウ</t>
    </rPh>
    <rPh sb="2" eb="3">
      <t>ナイ</t>
    </rPh>
    <rPh sb="3" eb="5">
      <t>テアラ</t>
    </rPh>
    <rPh sb="5" eb="6">
      <t>キ</t>
    </rPh>
    <phoneticPr fontId="2"/>
  </si>
  <si>
    <t>１階トイレ手洗器</t>
    <rPh sb="1" eb="2">
      <t>カイ</t>
    </rPh>
    <rPh sb="5" eb="7">
      <t>テアラ</t>
    </rPh>
    <rPh sb="7" eb="8">
      <t>キ</t>
    </rPh>
    <phoneticPr fontId="2"/>
  </si>
  <si>
    <t>コインランドリー</t>
    <phoneticPr fontId="2"/>
  </si>
  <si>
    <t>コイン式洗濯機・乾燥機・取付部材</t>
    <rPh sb="3" eb="4">
      <t>シキ</t>
    </rPh>
    <rPh sb="4" eb="7">
      <t>センタッキ</t>
    </rPh>
    <rPh sb="8" eb="11">
      <t>カンソウキ</t>
    </rPh>
    <rPh sb="12" eb="14">
      <t>トリツケ</t>
    </rPh>
    <rPh sb="14" eb="16">
      <t>ブザイ</t>
    </rPh>
    <phoneticPr fontId="2"/>
  </si>
  <si>
    <t>厨房設備機器</t>
    <rPh sb="0" eb="2">
      <t>チュウボウ</t>
    </rPh>
    <rPh sb="2" eb="4">
      <t>セツビ</t>
    </rPh>
    <rPh sb="4" eb="6">
      <t>キキ</t>
    </rPh>
    <phoneticPr fontId="2"/>
  </si>
  <si>
    <t>厨房内設備機器</t>
    <rPh sb="0" eb="2">
      <t>チュウボウ</t>
    </rPh>
    <rPh sb="2" eb="3">
      <t>ナイ</t>
    </rPh>
    <rPh sb="3" eb="5">
      <t>セツビ</t>
    </rPh>
    <rPh sb="5" eb="7">
      <t>キキ</t>
    </rPh>
    <phoneticPr fontId="2"/>
  </si>
  <si>
    <t>離れSUSシンク（流し台）</t>
    <rPh sb="0" eb="1">
      <t>ハナ</t>
    </rPh>
    <rPh sb="9" eb="10">
      <t>ナガ</t>
    </rPh>
    <rPh sb="11" eb="12">
      <t>ダイ</t>
    </rPh>
    <phoneticPr fontId="2"/>
  </si>
  <si>
    <t>式</t>
    <rPh sb="0" eb="1">
      <t>シキ</t>
    </rPh>
    <phoneticPr fontId="2"/>
  </si>
  <si>
    <t>誘導灯・非常灯機器</t>
    <rPh sb="0" eb="2">
      <t>ユウドウ</t>
    </rPh>
    <rPh sb="2" eb="3">
      <t>トウ</t>
    </rPh>
    <rPh sb="4" eb="7">
      <t>ヒジョウトウ</t>
    </rPh>
    <rPh sb="7" eb="9">
      <t>キキ</t>
    </rPh>
    <phoneticPr fontId="2"/>
  </si>
  <si>
    <t>アンテナ・TV機器</t>
    <rPh sb="7" eb="9">
      <t>キキ</t>
    </rPh>
    <phoneticPr fontId="2"/>
  </si>
  <si>
    <t>火災警報機器</t>
    <rPh sb="0" eb="2">
      <t>カサイ</t>
    </rPh>
    <rPh sb="2" eb="4">
      <t>ケイホウ</t>
    </rPh>
    <rPh sb="4" eb="6">
      <t>キキ</t>
    </rPh>
    <phoneticPr fontId="2"/>
  </si>
  <si>
    <t>換気・吸気機器</t>
    <rPh sb="0" eb="2">
      <t>カンキ</t>
    </rPh>
    <rPh sb="3" eb="5">
      <t>キュウキ</t>
    </rPh>
    <rPh sb="5" eb="7">
      <t>キキ</t>
    </rPh>
    <phoneticPr fontId="2"/>
  </si>
  <si>
    <t>照明機器</t>
    <rPh sb="0" eb="2">
      <t>ショウメイ</t>
    </rPh>
    <rPh sb="2" eb="4">
      <t>キキ</t>
    </rPh>
    <phoneticPr fontId="2"/>
  </si>
  <si>
    <t>電気</t>
    <rPh sb="0" eb="2">
      <t>デンキ</t>
    </rPh>
    <phoneticPr fontId="2"/>
  </si>
  <si>
    <t>機械</t>
    <rPh sb="0" eb="2">
      <t>キカイ</t>
    </rPh>
    <phoneticPr fontId="2"/>
  </si>
  <si>
    <t>電灯幹線設備工事</t>
  </si>
  <si>
    <t>電灯幹線設備工事</t>
    <rPh sb="2" eb="4">
      <t>カンセン</t>
    </rPh>
    <phoneticPr fontId="2"/>
  </si>
  <si>
    <t>台</t>
    <rPh sb="0" eb="1">
      <t>ダイ</t>
    </rPh>
    <phoneticPr fontId="2"/>
  </si>
  <si>
    <t>個</t>
    <rPh sb="0" eb="1">
      <t>コ</t>
    </rPh>
    <phoneticPr fontId="2"/>
  </si>
  <si>
    <t>3-1</t>
    <phoneticPr fontId="2"/>
  </si>
  <si>
    <t>3-2</t>
    <phoneticPr fontId="2"/>
  </si>
  <si>
    <t>4-1</t>
    <phoneticPr fontId="2"/>
  </si>
  <si>
    <t>2-1</t>
    <phoneticPr fontId="2"/>
  </si>
  <si>
    <t>　</t>
    <phoneticPr fontId="2"/>
  </si>
  <si>
    <t>分配機</t>
  </si>
  <si>
    <t>個</t>
    <rPh sb="0" eb="1">
      <t>コ</t>
    </rPh>
    <phoneticPr fontId="2"/>
  </si>
  <si>
    <t>バインド線</t>
  </si>
  <si>
    <t>テレビ端子　２端子型</t>
  </si>
  <si>
    <t>6.2</t>
    <phoneticPr fontId="2"/>
  </si>
  <si>
    <t>計</t>
    <rPh sb="0" eb="1">
      <t>ケイ</t>
    </rPh>
    <phoneticPr fontId="2"/>
  </si>
  <si>
    <t>照明器具</t>
    <rPh sb="0" eb="2">
      <t>ショウメイ</t>
    </rPh>
    <rPh sb="2" eb="4">
      <t>キグ</t>
    </rPh>
    <phoneticPr fontId="2"/>
  </si>
  <si>
    <t>排水配管</t>
  </si>
  <si>
    <t>各種継手</t>
  </si>
  <si>
    <t>通気弁</t>
  </si>
  <si>
    <t>掃除口</t>
  </si>
  <si>
    <t>川本ポンプ　単相200V</t>
    <phoneticPr fontId="2"/>
  </si>
  <si>
    <t>7070-13-170</t>
  </si>
  <si>
    <t>４０ＨＩ直管</t>
  </si>
  <si>
    <t>カクダイ横自在水栓</t>
    <phoneticPr fontId="2"/>
  </si>
  <si>
    <t>自動交互運転・角型受水槽・付属品一式</t>
    <phoneticPr fontId="2"/>
  </si>
  <si>
    <t>給水配管</t>
    <phoneticPr fontId="2"/>
  </si>
  <si>
    <t>同上接手</t>
    <phoneticPr fontId="2"/>
  </si>
  <si>
    <t>ライニング鋼管接手</t>
    <phoneticPr fontId="2"/>
  </si>
  <si>
    <t>防振フレキ</t>
    <phoneticPr fontId="2"/>
  </si>
  <si>
    <t>同上ゲートバルブ</t>
    <phoneticPr fontId="2"/>
  </si>
  <si>
    <t>φ４０</t>
    <phoneticPr fontId="2"/>
  </si>
  <si>
    <t>３２ＨＩ直管</t>
    <phoneticPr fontId="2"/>
  </si>
  <si>
    <t>２５ＨＩ直管</t>
    <phoneticPr fontId="2"/>
  </si>
  <si>
    <t>同上ＢＯＸ</t>
    <phoneticPr fontId="2"/>
  </si>
  <si>
    <t>甲止水栓</t>
    <phoneticPr fontId="2"/>
  </si>
  <si>
    <t>φ２５</t>
    <phoneticPr fontId="2"/>
  </si>
  <si>
    <t>２０ＨＩ直管</t>
    <phoneticPr fontId="2"/>
  </si>
  <si>
    <t>１３ＨＩ直管</t>
    <phoneticPr fontId="2"/>
  </si>
  <si>
    <t>φ１５</t>
    <phoneticPr fontId="2"/>
  </si>
  <si>
    <t>水栓柱</t>
    <phoneticPr fontId="2"/>
  </si>
  <si>
    <t>万能水栓</t>
    <phoneticPr fontId="2"/>
  </si>
  <si>
    <t>６２４－９２０</t>
    <phoneticPr fontId="2"/>
  </si>
  <si>
    <t>ガーデンパン（外流し）</t>
    <phoneticPr fontId="2"/>
  </si>
  <si>
    <t>機器　　　　\1,888,100</t>
    <rPh sb="0" eb="2">
      <t>キキ</t>
    </rPh>
    <phoneticPr fontId="2"/>
  </si>
  <si>
    <t>２０ＣＵ（接手込）</t>
    <phoneticPr fontId="2"/>
  </si>
  <si>
    <t>１３ＣＵ（接手込）</t>
    <phoneticPr fontId="2"/>
  </si>
  <si>
    <t>（パイプガード２０Ａ）</t>
    <phoneticPr fontId="2"/>
  </si>
  <si>
    <t>給湯配管</t>
    <phoneticPr fontId="2"/>
  </si>
  <si>
    <t>追い焚き配管</t>
    <phoneticPr fontId="2"/>
  </si>
  <si>
    <t>一口循環口</t>
    <phoneticPr fontId="2"/>
  </si>
  <si>
    <t>リモコン線</t>
    <phoneticPr fontId="2"/>
  </si>
  <si>
    <t>アングル止水栓</t>
    <phoneticPr fontId="2"/>
  </si>
  <si>
    <t>メッキ直管400</t>
    <phoneticPr fontId="2"/>
  </si>
  <si>
    <t>フレキ管</t>
    <phoneticPr fontId="2"/>
  </si>
  <si>
    <t>保温材</t>
    <phoneticPr fontId="2"/>
  </si>
  <si>
    <t>保温材　ＬＳＶ</t>
    <phoneticPr fontId="2"/>
  </si>
  <si>
    <t>配管支持金具</t>
    <phoneticPr fontId="2"/>
  </si>
  <si>
    <t>φ１００ＶＵ</t>
    <phoneticPr fontId="2"/>
  </si>
  <si>
    <t>φ７５ＶＵ</t>
    <phoneticPr fontId="2"/>
  </si>
  <si>
    <t>φ５０ＶＵ</t>
    <phoneticPr fontId="2"/>
  </si>
  <si>
    <t>１５０Ｌ　ＧＴ－２００Ｐ－Ａ</t>
    <phoneticPr fontId="2"/>
  </si>
  <si>
    <t>グリストラップ</t>
    <phoneticPr fontId="2"/>
  </si>
  <si>
    <t>山砂</t>
    <phoneticPr fontId="2"/>
  </si>
  <si>
    <t>各種付帯材料</t>
    <phoneticPr fontId="2"/>
  </si>
  <si>
    <t>土間コンクリートカッター</t>
    <phoneticPr fontId="2"/>
  </si>
  <si>
    <t>土間コンクリートハツリ解体</t>
    <phoneticPr fontId="2"/>
  </si>
  <si>
    <t>ガラ・残土撤去運搬</t>
    <phoneticPr fontId="2"/>
  </si>
  <si>
    <t>既設浄化槽解体埋設</t>
    <phoneticPr fontId="2"/>
  </si>
  <si>
    <t>配管施工費</t>
    <phoneticPr fontId="2"/>
  </si>
  <si>
    <t>（土間コン打設）</t>
    <phoneticPr fontId="2"/>
  </si>
  <si>
    <t>受水槽・ポンプ設置台施工費</t>
    <phoneticPr fontId="2"/>
  </si>
  <si>
    <t>（ポンプ設置込）</t>
    <phoneticPr fontId="2"/>
  </si>
  <si>
    <t>器具取り付け費</t>
    <phoneticPr fontId="2"/>
  </si>
  <si>
    <t>建設廃材処分費</t>
    <phoneticPr fontId="2"/>
  </si>
  <si>
    <t>試運転調整費</t>
    <phoneticPr fontId="2"/>
  </si>
  <si>
    <t>各種付帯工事</t>
    <phoneticPr fontId="2"/>
  </si>
  <si>
    <t>養生・清掃費</t>
    <phoneticPr fontId="2"/>
  </si>
  <si>
    <t>消耗品費</t>
    <phoneticPr fontId="2"/>
  </si>
  <si>
    <t>雑費</t>
    <phoneticPr fontId="2"/>
  </si>
  <si>
    <t>給排水・給湯設備工事</t>
    <rPh sb="0" eb="1">
      <t>キュウ</t>
    </rPh>
    <rPh sb="1" eb="3">
      <t>ハイスイ</t>
    </rPh>
    <rPh sb="4" eb="6">
      <t>キュウトウ</t>
    </rPh>
    <rPh sb="6" eb="8">
      <t>セツビ</t>
    </rPh>
    <rPh sb="8" eb="10">
      <t>コウジ</t>
    </rPh>
    <phoneticPr fontId="2"/>
  </si>
  <si>
    <t>給水設備材工事</t>
    <rPh sb="0" eb="2">
      <t>キュウスイ</t>
    </rPh>
    <rPh sb="2" eb="4">
      <t>セツビ</t>
    </rPh>
    <rPh sb="4" eb="5">
      <t>ザイ</t>
    </rPh>
    <rPh sb="5" eb="7">
      <t>コウジ</t>
    </rPh>
    <phoneticPr fontId="2"/>
  </si>
  <si>
    <t>給湯設備材工事</t>
    <rPh sb="0" eb="2">
      <t>キュウトウ</t>
    </rPh>
    <rPh sb="2" eb="4">
      <t>セツビ</t>
    </rPh>
    <rPh sb="4" eb="5">
      <t>ザイ</t>
    </rPh>
    <rPh sb="5" eb="7">
      <t>コウジ</t>
    </rPh>
    <phoneticPr fontId="2"/>
  </si>
  <si>
    <t>排水設備材工事</t>
    <rPh sb="0" eb="2">
      <t>ハイスイ</t>
    </rPh>
    <rPh sb="2" eb="4">
      <t>セツビ</t>
    </rPh>
    <rPh sb="4" eb="5">
      <t>ザイ</t>
    </rPh>
    <rPh sb="5" eb="7">
      <t>コウジ</t>
    </rPh>
    <phoneticPr fontId="2"/>
  </si>
  <si>
    <t>給水設備材　計</t>
    <phoneticPr fontId="2"/>
  </si>
  <si>
    <t>給湯設備材　計</t>
    <phoneticPr fontId="2"/>
  </si>
  <si>
    <t>排水設備材　計</t>
    <rPh sb="0" eb="2">
      <t>ハイスイ</t>
    </rPh>
    <phoneticPr fontId="2"/>
  </si>
  <si>
    <t>給排水・給湯設備工事計</t>
    <rPh sb="0" eb="1">
      <t>キュウ</t>
    </rPh>
    <rPh sb="1" eb="3">
      <t>ハイスイ</t>
    </rPh>
    <rPh sb="4" eb="6">
      <t>キュウトウ</t>
    </rPh>
    <rPh sb="6" eb="8">
      <t>セツビ</t>
    </rPh>
    <rPh sb="8" eb="10">
      <t>コウジ</t>
    </rPh>
    <phoneticPr fontId="2"/>
  </si>
  <si>
    <t>式</t>
    <rPh sb="0" eb="1">
      <t>シキ</t>
    </rPh>
    <phoneticPr fontId="2"/>
  </si>
  <si>
    <t>受水槽付給水ポンプ</t>
  </si>
  <si>
    <t>誘導灯</t>
  </si>
  <si>
    <t>ＦＡ１０３１２　ＬＥ１</t>
    <phoneticPr fontId="2"/>
  </si>
  <si>
    <t>ＮＮＦＢ９０００５</t>
  </si>
  <si>
    <t>非常用照明　ＬＥＤ</t>
    <phoneticPr fontId="2"/>
  </si>
  <si>
    <t>誘導灯</t>
    <phoneticPr fontId="2"/>
  </si>
  <si>
    <t>ＦＡ２０３２２　ＬＥ１</t>
    <phoneticPr fontId="2"/>
  </si>
  <si>
    <t>ＦＡ１０３２２　ＬＥ１</t>
    <phoneticPr fontId="2"/>
  </si>
  <si>
    <t>ＦＡ２０３１２　ＬＥ１</t>
    <phoneticPr fontId="2"/>
  </si>
  <si>
    <t>洗面器(カウンター用）</t>
    <rPh sb="0" eb="3">
      <t>センメンキ</t>
    </rPh>
    <rPh sb="9" eb="10">
      <t>ヨウ</t>
    </rPh>
    <phoneticPr fontId="2"/>
  </si>
  <si>
    <t>カウンター上部ミラー取付工事</t>
    <rPh sb="5" eb="7">
      <t>ジョウブ</t>
    </rPh>
    <rPh sb="10" eb="12">
      <t>トリツケ</t>
    </rPh>
    <rPh sb="12" eb="14">
      <t>コウジ</t>
    </rPh>
    <phoneticPr fontId="2"/>
  </si>
  <si>
    <t>ぴったりサイズシャワールーム</t>
    <phoneticPr fontId="2"/>
  </si>
  <si>
    <t>ＥＲＦ－１２１６ＡＲ</t>
    <phoneticPr fontId="2"/>
  </si>
  <si>
    <t>ユニットバス　フェリテＥＲ</t>
    <phoneticPr fontId="2"/>
  </si>
  <si>
    <t>Ｌ－１５＋ＬＦ－４８</t>
    <phoneticPr fontId="2"/>
  </si>
  <si>
    <t>Ｗ７５０　縦トラップ</t>
    <phoneticPr fontId="2"/>
  </si>
  <si>
    <t>洗濯パン</t>
    <phoneticPr fontId="2"/>
  </si>
  <si>
    <t>洗面器セット</t>
    <phoneticPr fontId="2"/>
  </si>
  <si>
    <t>ミラー取付工事</t>
    <phoneticPr fontId="2"/>
  </si>
  <si>
    <t>Ｌ－１５Ｇ</t>
    <phoneticPr fontId="2"/>
  </si>
  <si>
    <t>手洗器セット</t>
    <phoneticPr fontId="2"/>
  </si>
  <si>
    <t>ＮＴＤ＋ＴＪ５９２Ｋ</t>
    <phoneticPr fontId="2"/>
  </si>
  <si>
    <t>洗面カウンター（メラミン）</t>
    <phoneticPr fontId="2"/>
  </si>
  <si>
    <t>Ｌ－５５５ＦＣ</t>
    <phoneticPr fontId="2"/>
  </si>
  <si>
    <t>洗面器セット</t>
    <phoneticPr fontId="2"/>
  </si>
  <si>
    <t>ＢＣ－ＺＡ１０Ｓ</t>
    <phoneticPr fontId="2"/>
  </si>
  <si>
    <t>トイレ　アメージュＺ（手洗い付）</t>
    <phoneticPr fontId="2"/>
  </si>
  <si>
    <t>トイレ　アメージュＺ（手洗い無）</t>
    <phoneticPr fontId="2"/>
  </si>
  <si>
    <t>ＭＣＷ－Ｃ５０</t>
  </si>
  <si>
    <t>全自動洗濯機　　</t>
    <phoneticPr fontId="2"/>
  </si>
  <si>
    <t>ＭＣＤ－ＣＫ４５</t>
    <phoneticPr fontId="2"/>
  </si>
  <si>
    <t>全自動乾燥機　　</t>
    <phoneticPr fontId="2"/>
  </si>
  <si>
    <t>ＨＤＳ－６０１</t>
    <phoneticPr fontId="2"/>
  </si>
  <si>
    <t>専用ユニット　スタンドタイプ　　</t>
    <phoneticPr fontId="2"/>
  </si>
  <si>
    <t>ＣＬＤ－１０３</t>
    <phoneticPr fontId="2"/>
  </si>
  <si>
    <t>単独式洗剤自動投入口</t>
  </si>
  <si>
    <t>運賃</t>
  </si>
  <si>
    <t>ＢＧＷ２２７１７Ｋ</t>
  </si>
  <si>
    <t>光源スポット2種無線連動電池親</t>
  </si>
  <si>
    <t>ＢＧＷ２２４２７Ｋ</t>
  </si>
  <si>
    <t>光源スポット2種無線連動電池子</t>
  </si>
  <si>
    <t>ＢＧＷ２２１２７Ｋ</t>
  </si>
  <si>
    <t>光源スポット2種無線連動電池子</t>
    <phoneticPr fontId="2"/>
  </si>
  <si>
    <t>台</t>
  </si>
  <si>
    <t>台</t>
    <rPh sb="0" eb="1">
      <t>ダイ</t>
    </rPh>
    <phoneticPr fontId="2"/>
  </si>
  <si>
    <t>Ｓ３６ＲＣＶ</t>
  </si>
  <si>
    <t>天井埋込カセットエアコン</t>
  </si>
  <si>
    <t>ＢＣ４０Ｊ－ＷＦ</t>
  </si>
  <si>
    <t>化粧パネル</t>
  </si>
  <si>
    <t>天井カセット型エアコン</t>
    <phoneticPr fontId="2"/>
  </si>
  <si>
    <t>個</t>
  </si>
  <si>
    <t>個</t>
    <rPh sb="0" eb="1">
      <t>コ</t>
    </rPh>
    <phoneticPr fontId="2"/>
  </si>
  <si>
    <t>光源スポット2種無線連動電池子</t>
    <rPh sb="14" eb="15">
      <t>コ</t>
    </rPh>
    <phoneticPr fontId="2"/>
  </si>
  <si>
    <t>台</t>
    <rPh sb="0" eb="1">
      <t>ダイ</t>
    </rPh>
    <phoneticPr fontId="2"/>
  </si>
  <si>
    <t>組</t>
    <rPh sb="0" eb="1">
      <t>クミ</t>
    </rPh>
    <phoneticPr fontId="2"/>
  </si>
  <si>
    <t>式</t>
    <rPh sb="0" eb="1">
      <t>シキ</t>
    </rPh>
    <phoneticPr fontId="2"/>
  </si>
  <si>
    <t>ＯＳ２５６１６４ＬＤ</t>
  </si>
  <si>
    <t>ＬＤ０２１２ＢＴ</t>
  </si>
  <si>
    <t>ＬＤ０２１１ＢＴ</t>
  </si>
  <si>
    <t>ＬＤ０２３１Ｂ</t>
  </si>
  <si>
    <t>ＬＤ０２３１ＢＴ</t>
  </si>
  <si>
    <t>ＬＤ０２３２ＢＴ</t>
  </si>
  <si>
    <t>ＯＰ０５２０１７ＬＤ</t>
  </si>
  <si>
    <t>ＬＥＤペンダントライト</t>
  </si>
  <si>
    <t>ＯＬ１２５０４１ＬＤ</t>
  </si>
  <si>
    <t>ＯＧ０４１７２９ＬＣ</t>
  </si>
  <si>
    <t>ＬＥＤポーチライト</t>
  </si>
  <si>
    <t>ＯＧ２５４２８６ＬＤ</t>
  </si>
  <si>
    <t>ＬＥＤスタンドライト</t>
  </si>
  <si>
    <t>ＯＤ２６１７４２Ｓ</t>
  </si>
  <si>
    <t>ＬＥＤダウンライト</t>
  </si>
  <si>
    <t>ＸＬ５０１００２Ｐ３ＢＳ</t>
  </si>
  <si>
    <t>ＸＬ５０１００１Ｐ３ＢＳ</t>
  </si>
  <si>
    <t>ＯＬ２５１５８３Ｌ</t>
  </si>
  <si>
    <t>ＯＬ２５１８３８ＢＣ</t>
  </si>
  <si>
    <t>ＯＢ０１８３０８ＬＤ</t>
  </si>
  <si>
    <t>ＯＬ０１３２４７ＬＤＳ</t>
  </si>
  <si>
    <t>ＸＬ５０１００２Ｐ２ＢＳ</t>
  </si>
  <si>
    <t>ＬＤ０２１２Ｂ</t>
  </si>
  <si>
    <t>ＬＤ０２３２Ｂ</t>
  </si>
  <si>
    <t>ＬＤ０２９４Ｂ</t>
  </si>
  <si>
    <t>レールカバー</t>
  </si>
  <si>
    <t>ＯＧ０４４１８５ＮＤ</t>
  </si>
  <si>
    <t>ＯＢ０８０８９８ＬＤ</t>
  </si>
  <si>
    <t>ＯＬ２５１７９１</t>
  </si>
  <si>
    <t>ＯＬ２５１７６８</t>
  </si>
  <si>
    <t>ＯＬ２５１８３９ＢＣ</t>
  </si>
  <si>
    <t>ＯＧ０４４１３２</t>
  </si>
  <si>
    <t>ＶＤ－１８ＺＬＸＰ１０－ＣＳ</t>
  </si>
  <si>
    <t>ダクト用換気扇　天井埋込型</t>
  </si>
  <si>
    <t>Ｐ－１８ＦＳＱＤ５</t>
  </si>
  <si>
    <t>Ｐ－１３ＦＳＱＤ５</t>
  </si>
  <si>
    <t>Ｐ－１３ＫＱＵ３</t>
  </si>
  <si>
    <t>自然給気ユニット　壁取付</t>
  </si>
  <si>
    <t>ＥＦＣ－３０ＭＳＢ</t>
  </si>
  <si>
    <t>業務用有圧換気扇　厨房用</t>
  </si>
  <si>
    <t>Ｐ－０４ＳＷＬＢ５</t>
  </si>
  <si>
    <t>ＰＳ－３０ＣＴＷ</t>
  </si>
  <si>
    <t>有圧換気扇用不燃枠</t>
  </si>
  <si>
    <t>Ｗ－３０ＴＤＢＣＭ</t>
  </si>
  <si>
    <t>ウェザーカバー　鋼板製</t>
  </si>
  <si>
    <t>天井埋込形換気扇</t>
  </si>
  <si>
    <t>ＶＤ－０８ＺＣ１０</t>
  </si>
  <si>
    <t>ＳＵ－２５ＷＦ</t>
  </si>
  <si>
    <t>地デジＵＨＦアンテナ</t>
  </si>
  <si>
    <t>ＣＢＤ－Ｋ０４５</t>
  </si>
  <si>
    <t>ＢＳアンテナ</t>
  </si>
  <si>
    <t>ＨＭ－ＫＣＢＦ</t>
  </si>
  <si>
    <t>混合器</t>
  </si>
  <si>
    <t>ＣＢＵ－Ｋ３３ＤＳ</t>
  </si>
  <si>
    <t>ブースター</t>
  </si>
  <si>
    <t>ＹＢＳ－１ＡＺ</t>
  </si>
  <si>
    <t>ＢＳ屋根馬</t>
  </si>
  <si>
    <t>Ｍ－３２－Ｐ</t>
  </si>
  <si>
    <t>マスト</t>
  </si>
  <si>
    <t>ＳＲＺ－３２Ａ</t>
  </si>
  <si>
    <t>ステーリング</t>
  </si>
  <si>
    <t>Ｓ－６００ＭＷ</t>
  </si>
  <si>
    <t>ステー金具</t>
  </si>
  <si>
    <t>ＣＳＦ－Ｋ７７ＷＰ</t>
  </si>
  <si>
    <t>ＮＢＳ－１．４－３０Ｐ</t>
  </si>
  <si>
    <t>ＣＳＤ－Ｋ７７４</t>
  </si>
  <si>
    <t>Ｋ－ＡＷ６ＨＬ</t>
  </si>
  <si>
    <t>２段置台</t>
  </si>
  <si>
    <t>Ｓ２５ＵＴＥＳ－Ｗ</t>
  </si>
  <si>
    <t>Ｓ２２ＵＴＥＳ－Ｗ</t>
  </si>
  <si>
    <t>Ｓ２８ＵＴＥＳ－Ｗ</t>
  </si>
  <si>
    <t>木製室外機カバー(ルーバー）</t>
  </si>
  <si>
    <t>Ｋ－ＡＴＴ６ＧＬ</t>
  </si>
  <si>
    <t>ブラケット架台</t>
  </si>
  <si>
    <t>ルームエアコン取り付け代</t>
  </si>
  <si>
    <t>天井カセット取付代</t>
  </si>
  <si>
    <t>冷媒配管工事（９．５２Ｘ６）</t>
  </si>
  <si>
    <t>冷媒配管工事（１２．７Ｘ６）</t>
  </si>
  <si>
    <t>ドレン配管工事（ＶＰ－２５）</t>
  </si>
  <si>
    <t>空調リモコン工事</t>
  </si>
  <si>
    <t>外部配管カバー（２Ｍ）</t>
  </si>
  <si>
    <t>外部配管カバー（延長分）</t>
  </si>
  <si>
    <t>室外機２Ｆ持ち出し（金具込み）</t>
  </si>
  <si>
    <t>室外機２段設置（２段棚含む）</t>
  </si>
  <si>
    <t>明細-1</t>
    <phoneticPr fontId="2"/>
  </si>
  <si>
    <t>明細-2</t>
    <phoneticPr fontId="2"/>
  </si>
  <si>
    <t>明細-3</t>
    <phoneticPr fontId="2"/>
  </si>
  <si>
    <t>明細-4</t>
    <phoneticPr fontId="2"/>
  </si>
  <si>
    <t>明細-5</t>
    <phoneticPr fontId="2"/>
  </si>
  <si>
    <t>BW-156</t>
    <phoneticPr fontId="2"/>
  </si>
  <si>
    <t xml:space="preserve">2P15A×2 ET付(WPE)  </t>
    <phoneticPr fontId="2"/>
  </si>
  <si>
    <t>発生材処分費</t>
    <rPh sb="0" eb="2">
      <t>ハッセイ</t>
    </rPh>
    <rPh sb="2" eb="3">
      <t>ザイ</t>
    </rPh>
    <rPh sb="3" eb="5">
      <t>ショブン</t>
    </rPh>
    <rPh sb="5" eb="6">
      <t>ヒ</t>
    </rPh>
    <phoneticPr fontId="2"/>
  </si>
  <si>
    <t>明細-6</t>
    <phoneticPr fontId="2"/>
  </si>
  <si>
    <t>電灯幹線設備工事</t>
    <rPh sb="0" eb="2">
      <t>デントウ</t>
    </rPh>
    <rPh sb="2" eb="4">
      <t>カンセン</t>
    </rPh>
    <rPh sb="4" eb="6">
      <t>セツビ</t>
    </rPh>
    <rPh sb="6" eb="8">
      <t>コウジ</t>
    </rPh>
    <phoneticPr fontId="2"/>
  </si>
  <si>
    <t>電灯コンセント設備工事</t>
    <phoneticPr fontId="2"/>
  </si>
  <si>
    <t>発生材処分</t>
    <rPh sb="0" eb="2">
      <t>ハッセイ</t>
    </rPh>
    <rPh sb="2" eb="3">
      <t>ザイ</t>
    </rPh>
    <rPh sb="3" eb="5">
      <t>ショブン</t>
    </rPh>
    <phoneticPr fontId="2"/>
  </si>
  <si>
    <t>発生材処分</t>
    <phoneticPr fontId="2"/>
  </si>
  <si>
    <t>ＳＺＲＣ６３ＢＢＶＫ</t>
    <phoneticPr fontId="2"/>
  </si>
  <si>
    <t>ＶＤ－１０ＺLＣ１０</t>
  </si>
  <si>
    <t>ＶＤ－１０ＺLＣ１０</t>
    <phoneticPr fontId="2"/>
  </si>
  <si>
    <t>明細－１</t>
    <rPh sb="0" eb="2">
      <t>メイサイ</t>
    </rPh>
    <phoneticPr fontId="2"/>
  </si>
  <si>
    <t>明細－２</t>
    <rPh sb="0" eb="2">
      <t>メイサイ</t>
    </rPh>
    <phoneticPr fontId="2"/>
  </si>
  <si>
    <t>明細－３</t>
    <rPh sb="0" eb="2">
      <t>メイサイ</t>
    </rPh>
    <phoneticPr fontId="2"/>
  </si>
  <si>
    <t>明細－４</t>
    <rPh sb="0" eb="2">
      <t>メイサイ</t>
    </rPh>
    <phoneticPr fontId="2"/>
  </si>
  <si>
    <t>明細－５</t>
    <rPh sb="0" eb="2">
      <t>メイサイ</t>
    </rPh>
    <phoneticPr fontId="2"/>
  </si>
  <si>
    <t>明細－６</t>
    <rPh sb="0" eb="2">
      <t>メイサイ</t>
    </rPh>
    <phoneticPr fontId="2"/>
  </si>
  <si>
    <t>1F ＷＣ2　</t>
    <phoneticPr fontId="2"/>
  </si>
  <si>
    <t xml:space="preserve">1F 店舗　 </t>
    <rPh sb="3" eb="5">
      <t>テンポ</t>
    </rPh>
    <phoneticPr fontId="2"/>
  </si>
  <si>
    <t xml:space="preserve">1F 通路　 </t>
    <rPh sb="3" eb="5">
      <t>ツウロ</t>
    </rPh>
    <phoneticPr fontId="2"/>
  </si>
  <si>
    <t xml:space="preserve">1F 工房　 </t>
    <rPh sb="3" eb="5">
      <t>コウボウ</t>
    </rPh>
    <phoneticPr fontId="2"/>
  </si>
  <si>
    <t xml:space="preserve">1F 工房前 </t>
    <rPh sb="3" eb="5">
      <t>コウボウ</t>
    </rPh>
    <rPh sb="5" eb="6">
      <t>マエ</t>
    </rPh>
    <phoneticPr fontId="2"/>
  </si>
  <si>
    <t xml:space="preserve">2F ホール </t>
    <phoneticPr fontId="2"/>
  </si>
  <si>
    <t xml:space="preserve">2F 洗面   </t>
    <rPh sb="3" eb="5">
      <t>センメン</t>
    </rPh>
    <phoneticPr fontId="2"/>
  </si>
  <si>
    <t xml:space="preserve">2F WC通路 </t>
    <rPh sb="5" eb="7">
      <t>ツウロ</t>
    </rPh>
    <phoneticPr fontId="2"/>
  </si>
  <si>
    <t xml:space="preserve">2F　WC2 4 </t>
    <phoneticPr fontId="2"/>
  </si>
  <si>
    <t xml:space="preserve">2F 廊下　 </t>
    <rPh sb="3" eb="5">
      <t>ロウカ</t>
    </rPh>
    <phoneticPr fontId="2"/>
  </si>
  <si>
    <t xml:space="preserve">2F 脱衣室1･2･3 </t>
    <rPh sb="3" eb="6">
      <t>ダツイシツ</t>
    </rPh>
    <phoneticPr fontId="2"/>
  </si>
  <si>
    <t xml:space="preserve">2F 洗面　 </t>
    <phoneticPr fontId="2"/>
  </si>
  <si>
    <t xml:space="preserve">2F 和室　 </t>
    <rPh sb="3" eb="5">
      <t>ワシツ</t>
    </rPh>
    <phoneticPr fontId="2"/>
  </si>
  <si>
    <t xml:space="preserve">2F 工房　 </t>
    <rPh sb="3" eb="5">
      <t>コウボウ</t>
    </rPh>
    <phoneticPr fontId="2"/>
  </si>
  <si>
    <t xml:space="preserve">2F 工房外 </t>
    <rPh sb="5" eb="6">
      <t>ソト</t>
    </rPh>
    <phoneticPr fontId="2"/>
  </si>
  <si>
    <t>1F　ホール</t>
    <phoneticPr fontId="2"/>
  </si>
  <si>
    <t xml:space="preserve">1F 店舗 </t>
    <rPh sb="3" eb="5">
      <t>テンポ</t>
    </rPh>
    <phoneticPr fontId="2"/>
  </si>
  <si>
    <t xml:space="preserve">1F 客間 </t>
    <rPh sb="3" eb="5">
      <t>キャクマ</t>
    </rPh>
    <phoneticPr fontId="2"/>
  </si>
  <si>
    <t xml:space="preserve">1F 工房 </t>
    <rPh sb="3" eb="5">
      <t>コウボウ</t>
    </rPh>
    <phoneticPr fontId="2"/>
  </si>
  <si>
    <t xml:space="preserve">2F 和室 </t>
    <rPh sb="3" eb="5">
      <t>ワシツ</t>
    </rPh>
    <phoneticPr fontId="2"/>
  </si>
  <si>
    <t>2F 和室</t>
    <rPh sb="3" eb="5">
      <t>ワシツ</t>
    </rPh>
    <phoneticPr fontId="2"/>
  </si>
  <si>
    <t xml:space="preserve">2F 工房 </t>
    <rPh sb="3" eb="5">
      <t>コウボウ</t>
    </rPh>
    <phoneticPr fontId="2"/>
  </si>
  <si>
    <t xml:space="preserve">2F WC </t>
    <phoneticPr fontId="2"/>
  </si>
  <si>
    <t xml:space="preserve">2F 脱衣室 </t>
    <rPh sb="3" eb="6">
      <t>ダツイシツ</t>
    </rPh>
    <phoneticPr fontId="2"/>
  </si>
  <si>
    <t xml:space="preserve">１F 工房 </t>
    <rPh sb="3" eb="5">
      <t>コウボウ</t>
    </rPh>
    <phoneticPr fontId="2"/>
  </si>
  <si>
    <t xml:space="preserve">１F 店舗 </t>
    <rPh sb="3" eb="5">
      <t>テンポ</t>
    </rPh>
    <phoneticPr fontId="2"/>
  </si>
  <si>
    <t xml:space="preserve">１F 客間 </t>
    <rPh sb="3" eb="5">
      <t>キャクマ</t>
    </rPh>
    <phoneticPr fontId="2"/>
  </si>
  <si>
    <t xml:space="preserve">1Ｆ 厨房 </t>
    <rPh sb="3" eb="5">
      <t>チュウボウ</t>
    </rPh>
    <phoneticPr fontId="2"/>
  </si>
  <si>
    <t xml:space="preserve">1F ホール </t>
    <phoneticPr fontId="2"/>
  </si>
  <si>
    <t>1F 工房 ３</t>
    <rPh sb="3" eb="5">
      <t>コウボウ</t>
    </rPh>
    <phoneticPr fontId="2"/>
  </si>
  <si>
    <t xml:space="preserve">1F 厨房 </t>
    <rPh sb="3" eb="5">
      <t>チュウボウ</t>
    </rPh>
    <phoneticPr fontId="2"/>
  </si>
  <si>
    <t xml:space="preserve">1F トイレ前 </t>
    <rPh sb="6" eb="7">
      <t>マエ</t>
    </rPh>
    <phoneticPr fontId="2"/>
  </si>
  <si>
    <t xml:space="preserve">2F 廊下 </t>
    <rPh sb="3" eb="5">
      <t>ロウカ</t>
    </rPh>
    <phoneticPr fontId="2"/>
  </si>
  <si>
    <t xml:space="preserve">1F WC </t>
    <phoneticPr fontId="2"/>
  </si>
  <si>
    <t xml:space="preserve">2F UB </t>
    <phoneticPr fontId="2"/>
  </si>
  <si>
    <t xml:space="preserve">2F SR </t>
    <phoneticPr fontId="2"/>
  </si>
  <si>
    <t xml:space="preserve">2F 洗面 </t>
    <rPh sb="3" eb="5">
      <t>センメン</t>
    </rPh>
    <phoneticPr fontId="2"/>
  </si>
  <si>
    <t xml:space="preserve">ランドリー  </t>
    <phoneticPr fontId="2"/>
  </si>
  <si>
    <t>合 計</t>
    <rPh sb="0" eb="1">
      <t>ゴウ</t>
    </rPh>
    <rPh sb="2" eb="3">
      <t>ケイ</t>
    </rPh>
    <phoneticPr fontId="2"/>
  </si>
  <si>
    <t xml:space="preserve">1F 表玄関 </t>
    <rPh sb="3" eb="4">
      <t>オモテ</t>
    </rPh>
    <rPh sb="4" eb="6">
      <t>ゲンカン</t>
    </rPh>
    <phoneticPr fontId="2"/>
  </si>
  <si>
    <t xml:space="preserve">1F ＷＣ   </t>
    <phoneticPr fontId="2"/>
  </si>
  <si>
    <t xml:space="preserve">1F 厨房　 </t>
    <rPh sb="3" eb="5">
      <t>チュウボウ</t>
    </rPh>
    <phoneticPr fontId="2"/>
  </si>
  <si>
    <t xml:space="preserve">1F 客間　 </t>
    <rPh sb="3" eb="5">
      <t>キャクマ</t>
    </rPh>
    <phoneticPr fontId="2"/>
  </si>
  <si>
    <t>縁側軒下　</t>
    <phoneticPr fontId="2"/>
  </si>
  <si>
    <t>ＢＧＷ２２１２７Ｋ</t>
    <phoneticPr fontId="2"/>
  </si>
  <si>
    <t>2F 和室４押入</t>
    <phoneticPr fontId="2"/>
  </si>
  <si>
    <t>計</t>
    <rPh sb="0" eb="1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</si>
</sst>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¥&quot;#,##0;&quot;¥&quot;\-#,##0"/>
    <numFmt numFmtId="6" formatCode="&quot;¥&quot;#,##0;[Red]&quot;¥&quot;\-#,##0"/>
    <numFmt numFmtId="176" formatCode="#,##0.0;&quot;▲ &quot;#,##0.0"/>
    <numFmt numFmtId="178" formatCode="&quot;¥&quot;#,##0;[Red]&quot;¥&quot;#,##0"/>
    <numFmt numFmtId="179" formatCode="0_);\(0\)"/>
    <numFmt numFmtId="180" formatCode="0.0_ "/>
    <numFmt numFmtId="182" formatCode="#,##0.00_ "/>
    <numFmt numFmtId="183" formatCode="0.00_);[Red]\(0.0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353">
    <xf numFmtId="0" fontId="0" fillId="0" borderId="0" xfId="0">
      <alignment vertical="center"/>
    </xf>
    <xf numFmtId="0" fontId="3" fillId="0" borderId="0" xfId="0" applyFont="1" applyFill="1">
      <alignment vertical="center"/>
    </xf>
    <xf numFmtId="176" fontId="3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176" fontId="3" fillId="0" borderId="3" xfId="0" applyNumberFormat="1" applyFont="1" applyFill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>
      <alignment vertical="center"/>
    </xf>
    <xf numFmtId="0" fontId="3" fillId="0" borderId="11" xfId="0" applyFont="1" applyFill="1" applyBorder="1">
      <alignment vertical="center"/>
    </xf>
    <xf numFmtId="176" fontId="3" fillId="0" borderId="11" xfId="0" applyNumberFormat="1" applyFont="1" applyFill="1" applyBorder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>
      <alignment vertical="center"/>
    </xf>
    <xf numFmtId="0" fontId="3" fillId="0" borderId="9" xfId="0" applyFont="1" applyFill="1" applyBorder="1">
      <alignment vertical="center"/>
    </xf>
    <xf numFmtId="38" fontId="3" fillId="0" borderId="3" xfId="0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>
      <alignment vertical="center"/>
    </xf>
    <xf numFmtId="176" fontId="3" fillId="0" borderId="14" xfId="0" applyNumberFormat="1" applyFont="1" applyFill="1" applyBorder="1">
      <alignment vertical="center"/>
    </xf>
    <xf numFmtId="0" fontId="3" fillId="0" borderId="14" xfId="0" applyFont="1" applyFill="1" applyBorder="1" applyAlignment="1">
      <alignment horizontal="center" vertical="center"/>
    </xf>
    <xf numFmtId="38" fontId="3" fillId="0" borderId="14" xfId="0" applyNumberFormat="1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>
      <alignment vertical="center"/>
    </xf>
    <xf numFmtId="176" fontId="3" fillId="0" borderId="17" xfId="0" applyNumberFormat="1" applyFont="1" applyFill="1" applyBorder="1">
      <alignment vertical="center"/>
    </xf>
    <xf numFmtId="0" fontId="3" fillId="0" borderId="17" xfId="0" applyFont="1" applyFill="1" applyBorder="1" applyAlignment="1">
      <alignment horizontal="center" vertical="center"/>
    </xf>
    <xf numFmtId="38" fontId="3" fillId="0" borderId="17" xfId="0" applyNumberFormat="1" applyFont="1" applyFill="1" applyBorder="1">
      <alignment vertical="center"/>
    </xf>
    <xf numFmtId="0" fontId="3" fillId="0" borderId="18" xfId="0" applyFont="1" applyFill="1" applyBorder="1">
      <alignment vertical="center"/>
    </xf>
    <xf numFmtId="38" fontId="3" fillId="0" borderId="21" xfId="0" applyNumberFormat="1" applyFont="1" applyFill="1" applyBorder="1">
      <alignment vertical="center"/>
    </xf>
    <xf numFmtId="38" fontId="3" fillId="0" borderId="11" xfId="0" applyNumberFormat="1" applyFont="1" applyFill="1" applyBorder="1">
      <alignment vertical="center"/>
    </xf>
    <xf numFmtId="0" fontId="3" fillId="0" borderId="14" xfId="0" quotePrefix="1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7" xfId="0" applyFont="1" applyFill="1" applyBorder="1">
      <alignment vertical="center"/>
    </xf>
    <xf numFmtId="176" fontId="3" fillId="0" borderId="7" xfId="0" applyNumberFormat="1" applyFont="1" applyFill="1" applyBorder="1">
      <alignment vertical="center"/>
    </xf>
    <xf numFmtId="38" fontId="3" fillId="0" borderId="7" xfId="0" applyNumberFormat="1" applyFont="1" applyFill="1" applyBorder="1">
      <alignment vertical="center"/>
    </xf>
    <xf numFmtId="0" fontId="3" fillId="0" borderId="23" xfId="0" applyFont="1" applyFill="1" applyBorder="1">
      <alignment vertical="center"/>
    </xf>
    <xf numFmtId="176" fontId="3" fillId="0" borderId="23" xfId="0" applyNumberFormat="1" applyFont="1" applyFill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8" fontId="3" fillId="0" borderId="15" xfId="0" applyNumberFormat="1" applyFont="1" applyFill="1" applyBorder="1" applyAlignment="1">
      <alignment horizontal="right" vertical="center"/>
    </xf>
    <xf numFmtId="178" fontId="3" fillId="0" borderId="18" xfId="0" applyNumberFormat="1" applyFont="1" applyFill="1" applyBorder="1" applyAlignment="1">
      <alignment horizontal="right" vertical="center"/>
    </xf>
    <xf numFmtId="178" fontId="3" fillId="0" borderId="12" xfId="0" applyNumberFormat="1" applyFont="1" applyFill="1" applyBorder="1" applyAlignment="1">
      <alignment horizontal="right" vertical="center"/>
    </xf>
    <xf numFmtId="6" fontId="3" fillId="0" borderId="14" xfId="0" applyNumberFormat="1" applyFont="1" applyFill="1" applyBorder="1">
      <alignment vertical="center"/>
    </xf>
    <xf numFmtId="6" fontId="3" fillId="0" borderId="15" xfId="0" applyNumberFormat="1" applyFont="1" applyFill="1" applyBorder="1">
      <alignment vertical="center"/>
    </xf>
    <xf numFmtId="5" fontId="3" fillId="0" borderId="15" xfId="0" applyNumberFormat="1" applyFont="1" applyFill="1" applyBorder="1">
      <alignment vertical="center"/>
    </xf>
    <xf numFmtId="5" fontId="3" fillId="0" borderId="18" xfId="0" applyNumberFormat="1" applyFont="1" applyFill="1" applyBorder="1">
      <alignment vertical="center"/>
    </xf>
    <xf numFmtId="0" fontId="3" fillId="0" borderId="24" xfId="0" applyFont="1" applyFill="1" applyBorder="1">
      <alignment vertical="center"/>
    </xf>
    <xf numFmtId="176" fontId="3" fillId="0" borderId="24" xfId="0" applyNumberFormat="1" applyFont="1" applyFill="1" applyBorder="1">
      <alignment vertical="center"/>
    </xf>
    <xf numFmtId="178" fontId="3" fillId="0" borderId="8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14" xfId="0" applyFont="1" applyFill="1" applyBorder="1" applyAlignment="1">
      <alignment vertical="center" shrinkToFit="1"/>
    </xf>
    <xf numFmtId="0" fontId="4" fillId="0" borderId="14" xfId="0" applyFont="1" applyBorder="1" applyAlignment="1">
      <alignment vertical="center"/>
    </xf>
    <xf numFmtId="0" fontId="4" fillId="0" borderId="17" xfId="0" applyNumberFormat="1" applyFont="1" applyBorder="1" applyAlignment="1">
      <alignment vertical="center"/>
    </xf>
    <xf numFmtId="0" fontId="4" fillId="0" borderId="20" xfId="0" applyNumberFormat="1" applyFont="1" applyBorder="1" applyAlignment="1">
      <alignment vertical="center"/>
    </xf>
    <xf numFmtId="0" fontId="3" fillId="0" borderId="14" xfId="0" applyNumberFormat="1" applyFont="1" applyBorder="1" applyAlignment="1">
      <alignment vertical="center"/>
    </xf>
    <xf numFmtId="0" fontId="4" fillId="0" borderId="14" xfId="0" applyNumberFormat="1" applyFont="1" applyBorder="1" applyAlignment="1">
      <alignment vertical="center"/>
    </xf>
    <xf numFmtId="0" fontId="3" fillId="0" borderId="19" xfId="0" applyFont="1" applyFill="1" applyBorder="1">
      <alignment vertical="center"/>
    </xf>
    <xf numFmtId="0" fontId="4" fillId="0" borderId="21" xfId="0" applyFont="1" applyBorder="1" applyAlignment="1">
      <alignment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1" xfId="0" applyNumberFormat="1" applyFont="1" applyBorder="1" applyAlignment="1">
      <alignment vertical="center"/>
    </xf>
    <xf numFmtId="0" fontId="3" fillId="2" borderId="15" xfId="0" applyFont="1" applyFill="1" applyBorder="1">
      <alignment vertical="center"/>
    </xf>
    <xf numFmtId="38" fontId="3" fillId="2" borderId="17" xfId="0" applyNumberFormat="1" applyFont="1" applyFill="1" applyBorder="1">
      <alignment vertical="center"/>
    </xf>
    <xf numFmtId="38" fontId="3" fillId="2" borderId="14" xfId="0" applyNumberFormat="1" applyFont="1" applyFill="1" applyBorder="1">
      <alignment vertical="center"/>
    </xf>
    <xf numFmtId="0" fontId="3" fillId="0" borderId="22" xfId="0" applyNumberFormat="1" applyFont="1" applyBorder="1" applyAlignment="1">
      <alignment vertical="center"/>
    </xf>
    <xf numFmtId="179" fontId="3" fillId="0" borderId="1" xfId="0" applyNumberFormat="1" applyFont="1" applyFill="1" applyBorder="1" applyAlignment="1">
      <alignment horizontal="center" vertical="center"/>
    </xf>
    <xf numFmtId="38" fontId="3" fillId="2" borderId="3" xfId="0" applyNumberFormat="1" applyFont="1" applyFill="1" applyBorder="1">
      <alignment vertical="center"/>
    </xf>
    <xf numFmtId="0" fontId="3" fillId="0" borderId="14" xfId="0" applyFont="1" applyFill="1" applyBorder="1" applyAlignment="1">
      <alignment horizontal="left" vertical="center"/>
    </xf>
    <xf numFmtId="180" fontId="3" fillId="0" borderId="1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vertical="center"/>
    </xf>
    <xf numFmtId="176" fontId="3" fillId="0" borderId="17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>
      <alignment vertical="center"/>
    </xf>
    <xf numFmtId="176" fontId="5" fillId="0" borderId="0" xfId="0" applyNumberFormat="1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176" fontId="5" fillId="0" borderId="3" xfId="0" applyNumberFormat="1" applyFont="1" applyFill="1" applyBorder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0" xfId="0" applyFont="1" applyFill="1" applyBorder="1">
      <alignment vertical="center"/>
    </xf>
    <xf numFmtId="0" fontId="5" fillId="0" borderId="11" xfId="0" applyFont="1" applyFill="1" applyBorder="1">
      <alignment vertical="center"/>
    </xf>
    <xf numFmtId="176" fontId="5" fillId="0" borderId="11" xfId="0" applyNumberFormat="1" applyFont="1" applyFill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14" xfId="0" applyFont="1" applyFill="1" applyBorder="1">
      <alignment vertical="center"/>
    </xf>
    <xf numFmtId="176" fontId="5" fillId="0" borderId="14" xfId="0" applyNumberFormat="1" applyFont="1" applyFill="1" applyBorder="1">
      <alignment vertical="center"/>
    </xf>
    <xf numFmtId="0" fontId="5" fillId="0" borderId="14" xfId="0" applyFont="1" applyFill="1" applyBorder="1" applyAlignment="1">
      <alignment horizontal="center" vertical="center"/>
    </xf>
    <xf numFmtId="38" fontId="5" fillId="0" borderId="14" xfId="0" applyNumberFormat="1" applyFont="1" applyFill="1" applyBorder="1">
      <alignment vertical="center"/>
    </xf>
    <xf numFmtId="0" fontId="5" fillId="0" borderId="15" xfId="0" applyFont="1" applyFill="1" applyBorder="1">
      <alignment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17" xfId="0" applyFont="1" applyFill="1" applyBorder="1">
      <alignment vertical="center"/>
    </xf>
    <xf numFmtId="176" fontId="5" fillId="0" borderId="17" xfId="0" applyNumberFormat="1" applyFont="1" applyFill="1" applyBorder="1">
      <alignment vertical="center"/>
    </xf>
    <xf numFmtId="0" fontId="5" fillId="0" borderId="17" xfId="0" applyFont="1" applyFill="1" applyBorder="1" applyAlignment="1">
      <alignment horizontal="center" vertical="center"/>
    </xf>
    <xf numFmtId="38" fontId="5" fillId="0" borderId="17" xfId="0" applyNumberFormat="1" applyFont="1" applyFill="1" applyBorder="1">
      <alignment vertical="center"/>
    </xf>
    <xf numFmtId="0" fontId="5" fillId="0" borderId="18" xfId="0" applyFont="1" applyFill="1" applyBorder="1">
      <alignment vertical="center"/>
    </xf>
    <xf numFmtId="6" fontId="5" fillId="0" borderId="14" xfId="0" applyNumberFormat="1" applyFont="1" applyFill="1" applyBorder="1">
      <alignment vertical="center"/>
    </xf>
    <xf numFmtId="6" fontId="5" fillId="0" borderId="17" xfId="0" applyNumberFormat="1" applyFont="1" applyFill="1" applyBorder="1">
      <alignment vertical="center"/>
    </xf>
    <xf numFmtId="0" fontId="5" fillId="0" borderId="7" xfId="0" applyFont="1" applyFill="1" applyBorder="1">
      <alignment vertical="center"/>
    </xf>
    <xf numFmtId="176" fontId="5" fillId="0" borderId="7" xfId="0" applyNumberFormat="1" applyFont="1" applyFill="1" applyBorder="1">
      <alignment vertical="center"/>
    </xf>
    <xf numFmtId="38" fontId="5" fillId="0" borderId="7" xfId="0" applyNumberFormat="1" applyFont="1" applyFill="1" applyBorder="1">
      <alignment vertical="center"/>
    </xf>
    <xf numFmtId="38" fontId="5" fillId="0" borderId="11" xfId="0" applyNumberFormat="1" applyFont="1" applyFill="1" applyBorder="1">
      <alignment vertical="center"/>
    </xf>
    <xf numFmtId="0" fontId="5" fillId="0" borderId="23" xfId="0" applyNumberFormat="1" applyFont="1" applyFill="1" applyBorder="1" applyAlignment="1">
      <alignment horizontal="center" vertical="center"/>
    </xf>
    <xf numFmtId="0" fontId="5" fillId="0" borderId="23" xfId="0" applyFont="1" applyFill="1" applyBorder="1">
      <alignment vertical="center"/>
    </xf>
    <xf numFmtId="176" fontId="5" fillId="0" borderId="23" xfId="0" applyNumberFormat="1" applyFont="1" applyFill="1" applyBorder="1">
      <alignment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176" fontId="6" fillId="0" borderId="0" xfId="0" applyNumberFormat="1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6" fillId="0" borderId="3" xfId="0" applyFont="1" applyFill="1" applyBorder="1">
      <alignment vertical="center"/>
    </xf>
    <xf numFmtId="176" fontId="6" fillId="0" borderId="3" xfId="0" applyNumberFormat="1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>
      <alignment vertical="center"/>
    </xf>
    <xf numFmtId="0" fontId="6" fillId="0" borderId="11" xfId="0" applyFont="1" applyFill="1" applyBorder="1">
      <alignment vertical="center"/>
    </xf>
    <xf numFmtId="176" fontId="6" fillId="0" borderId="11" xfId="0" applyNumberFormat="1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7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/>
    </xf>
    <xf numFmtId="38" fontId="6" fillId="0" borderId="3" xfId="0" applyNumberFormat="1" applyFont="1" applyFill="1" applyBorder="1">
      <alignment vertical="center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>
      <alignment vertical="center"/>
    </xf>
    <xf numFmtId="176" fontId="6" fillId="0" borderId="14" xfId="0" applyNumberFormat="1" applyFont="1" applyFill="1" applyBorder="1">
      <alignment vertical="center"/>
    </xf>
    <xf numFmtId="0" fontId="6" fillId="0" borderId="14" xfId="0" applyFont="1" applyFill="1" applyBorder="1" applyAlignment="1">
      <alignment horizontal="center" vertical="center"/>
    </xf>
    <xf numFmtId="38" fontId="6" fillId="0" borderId="14" xfId="0" applyNumberFormat="1" applyFont="1" applyFill="1" applyBorder="1">
      <alignment vertical="center"/>
    </xf>
    <xf numFmtId="178" fontId="6" fillId="0" borderId="15" xfId="0" applyNumberFormat="1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center" vertical="center" shrinkToFit="1"/>
    </xf>
    <xf numFmtId="176" fontId="6" fillId="0" borderId="17" xfId="0" applyNumberFormat="1" applyFont="1" applyFill="1" applyBorder="1">
      <alignment vertical="center"/>
    </xf>
    <xf numFmtId="0" fontId="6" fillId="0" borderId="17" xfId="0" applyFont="1" applyFill="1" applyBorder="1" applyAlignment="1">
      <alignment horizontal="center" vertical="center"/>
    </xf>
    <xf numFmtId="38" fontId="6" fillId="0" borderId="17" xfId="0" applyNumberFormat="1" applyFont="1" applyFill="1" applyBorder="1">
      <alignment vertical="center"/>
    </xf>
    <xf numFmtId="178" fontId="6" fillId="0" borderId="18" xfId="0" applyNumberFormat="1" applyFont="1" applyFill="1" applyBorder="1" applyAlignment="1">
      <alignment horizontal="right" vertical="center"/>
    </xf>
    <xf numFmtId="0" fontId="6" fillId="0" borderId="7" xfId="0" applyFont="1" applyFill="1" applyBorder="1">
      <alignment vertical="center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/>
    </xf>
    <xf numFmtId="38" fontId="6" fillId="0" borderId="11" xfId="0" applyNumberFormat="1" applyFont="1" applyFill="1" applyBorder="1">
      <alignment vertical="center"/>
    </xf>
    <xf numFmtId="178" fontId="6" fillId="0" borderId="12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vertical="center"/>
    </xf>
    <xf numFmtId="0" fontId="7" fillId="0" borderId="0" xfId="0" applyFont="1" applyFill="1">
      <alignment vertical="center"/>
    </xf>
    <xf numFmtId="176" fontId="7" fillId="0" borderId="0" xfId="0" applyNumberFormat="1" applyFont="1" applyFill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>
      <alignment vertical="center"/>
    </xf>
    <xf numFmtId="0" fontId="7" fillId="0" borderId="3" xfId="0" applyFont="1" applyFill="1" applyBorder="1">
      <alignment vertical="center"/>
    </xf>
    <xf numFmtId="176" fontId="7" fillId="0" borderId="3" xfId="0" applyNumberFormat="1" applyFont="1" applyFill="1" applyBorder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10" xfId="0" applyFont="1" applyFill="1" applyBorder="1">
      <alignment vertical="center"/>
    </xf>
    <xf numFmtId="0" fontId="7" fillId="0" borderId="11" xfId="0" applyFont="1" applyFill="1" applyBorder="1">
      <alignment vertical="center"/>
    </xf>
    <xf numFmtId="176" fontId="7" fillId="0" borderId="11" xfId="0" applyNumberFormat="1" applyFont="1" applyFill="1" applyBorder="1">
      <alignment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>
      <alignment vertical="center"/>
    </xf>
    <xf numFmtId="38" fontId="7" fillId="0" borderId="3" xfId="0" applyNumberFormat="1" applyFont="1" applyFill="1" applyBorder="1">
      <alignment vertical="center"/>
    </xf>
    <xf numFmtId="0" fontId="7" fillId="0" borderId="13" xfId="0" applyNumberFormat="1" applyFont="1" applyFill="1" applyBorder="1" applyAlignment="1">
      <alignment horizontal="center" vertical="center"/>
    </xf>
    <xf numFmtId="0" fontId="7" fillId="0" borderId="14" xfId="0" applyFont="1" applyFill="1" applyBorder="1">
      <alignment vertical="center"/>
    </xf>
    <xf numFmtId="176" fontId="7" fillId="0" borderId="14" xfId="0" applyNumberFormat="1" applyFont="1" applyFill="1" applyBorder="1">
      <alignment vertical="center"/>
    </xf>
    <xf numFmtId="0" fontId="7" fillId="0" borderId="14" xfId="0" applyFont="1" applyFill="1" applyBorder="1" applyAlignment="1">
      <alignment horizontal="center" vertical="center"/>
    </xf>
    <xf numFmtId="38" fontId="7" fillId="0" borderId="14" xfId="0" applyNumberFormat="1" applyFont="1" applyFill="1" applyBorder="1">
      <alignment vertical="center"/>
    </xf>
    <xf numFmtId="0" fontId="7" fillId="0" borderId="15" xfId="0" applyFont="1" applyFill="1" applyBorder="1">
      <alignment vertical="center"/>
    </xf>
    <xf numFmtId="0" fontId="7" fillId="0" borderId="16" xfId="0" applyNumberFormat="1" applyFont="1" applyFill="1" applyBorder="1" applyAlignment="1">
      <alignment horizontal="center" vertical="center"/>
    </xf>
    <xf numFmtId="0" fontId="7" fillId="0" borderId="17" xfId="0" applyFont="1" applyFill="1" applyBorder="1">
      <alignment vertical="center"/>
    </xf>
    <xf numFmtId="176" fontId="7" fillId="0" borderId="17" xfId="0" applyNumberFormat="1" applyFont="1" applyFill="1" applyBorder="1">
      <alignment vertical="center"/>
    </xf>
    <xf numFmtId="0" fontId="7" fillId="0" borderId="17" xfId="0" applyFont="1" applyFill="1" applyBorder="1" applyAlignment="1">
      <alignment horizontal="center" vertical="center"/>
    </xf>
    <xf numFmtId="38" fontId="7" fillId="0" borderId="17" xfId="0" applyNumberFormat="1" applyFont="1" applyFill="1" applyBorder="1">
      <alignment vertical="center"/>
    </xf>
    <xf numFmtId="0" fontId="7" fillId="0" borderId="18" xfId="0" applyFont="1" applyFill="1" applyBorder="1">
      <alignment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7" xfId="0" applyFont="1" applyFill="1" applyBorder="1">
      <alignment vertical="center"/>
    </xf>
    <xf numFmtId="176" fontId="7" fillId="0" borderId="7" xfId="0" applyNumberFormat="1" applyFont="1" applyFill="1" applyBorder="1">
      <alignment vertical="center"/>
    </xf>
    <xf numFmtId="38" fontId="7" fillId="0" borderId="7" xfId="0" applyNumberFormat="1" applyFont="1" applyFill="1" applyBorder="1">
      <alignment vertical="center"/>
    </xf>
    <xf numFmtId="38" fontId="7" fillId="0" borderId="11" xfId="0" applyNumberFormat="1" applyFont="1" applyFill="1" applyBorder="1">
      <alignment vertical="center"/>
    </xf>
    <xf numFmtId="0" fontId="7" fillId="0" borderId="23" xfId="0" applyNumberFormat="1" applyFont="1" applyFill="1" applyBorder="1" applyAlignment="1">
      <alignment horizontal="center" vertical="center"/>
    </xf>
    <xf numFmtId="0" fontId="7" fillId="0" borderId="23" xfId="0" applyFont="1" applyFill="1" applyBorder="1">
      <alignment vertical="center"/>
    </xf>
    <xf numFmtId="176" fontId="7" fillId="0" borderId="23" xfId="0" applyNumberFormat="1" applyFont="1" applyFill="1" applyBorder="1">
      <alignment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7" fillId="0" borderId="14" xfId="0" applyFont="1" applyFill="1" applyBorder="1" applyAlignment="1">
      <alignment horizontal="left" vertical="center"/>
    </xf>
    <xf numFmtId="182" fontId="7" fillId="0" borderId="1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176" fontId="8" fillId="0" borderId="0" xfId="0" applyNumberFormat="1" applyFont="1" applyFill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>
      <alignment vertical="center"/>
    </xf>
    <xf numFmtId="0" fontId="8" fillId="0" borderId="3" xfId="0" applyFont="1" applyFill="1" applyBorder="1">
      <alignment vertical="center"/>
    </xf>
    <xf numFmtId="176" fontId="8" fillId="0" borderId="3" xfId="0" applyNumberFormat="1" applyFont="1" applyFill="1" applyBorder="1">
      <alignment vertical="center"/>
    </xf>
    <xf numFmtId="0" fontId="8" fillId="0" borderId="4" xfId="0" applyFont="1" applyFill="1" applyBorder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76" fontId="8" fillId="0" borderId="7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>
      <alignment vertical="center"/>
    </xf>
    <xf numFmtId="0" fontId="8" fillId="0" borderId="11" xfId="0" applyFont="1" applyFill="1" applyBorder="1">
      <alignment vertical="center"/>
    </xf>
    <xf numFmtId="176" fontId="8" fillId="0" borderId="11" xfId="0" applyNumberFormat="1" applyFont="1" applyFill="1" applyBorder="1">
      <alignment vertical="center"/>
    </xf>
    <xf numFmtId="0" fontId="8" fillId="0" borderId="12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/>
    </xf>
    <xf numFmtId="38" fontId="8" fillId="0" borderId="3" xfId="0" applyNumberFormat="1" applyFont="1" applyFill="1" applyBorder="1">
      <alignment vertical="center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4" xfId="0" applyFont="1" applyFill="1" applyBorder="1">
      <alignment vertical="center"/>
    </xf>
    <xf numFmtId="176" fontId="8" fillId="0" borderId="14" xfId="0" applyNumberFormat="1" applyFont="1" applyFill="1" applyBorder="1">
      <alignment vertical="center"/>
    </xf>
    <xf numFmtId="0" fontId="8" fillId="0" borderId="14" xfId="0" applyFont="1" applyFill="1" applyBorder="1" applyAlignment="1">
      <alignment horizontal="center" vertical="center"/>
    </xf>
    <xf numFmtId="38" fontId="8" fillId="0" borderId="14" xfId="0" applyNumberFormat="1" applyFont="1" applyFill="1" applyBorder="1">
      <alignment vertical="center"/>
    </xf>
    <xf numFmtId="38" fontId="8" fillId="0" borderId="21" xfId="0" applyNumberFormat="1" applyFont="1" applyFill="1" applyBorder="1">
      <alignment vertical="center"/>
    </xf>
    <xf numFmtId="5" fontId="8" fillId="0" borderId="15" xfId="0" applyNumberFormat="1" applyFont="1" applyFill="1" applyBorder="1">
      <alignment vertical="center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17" xfId="0" applyFont="1" applyFill="1" applyBorder="1">
      <alignment vertical="center"/>
    </xf>
    <xf numFmtId="176" fontId="8" fillId="0" borderId="17" xfId="0" applyNumberFormat="1" applyFont="1" applyFill="1" applyBorder="1">
      <alignment vertical="center"/>
    </xf>
    <xf numFmtId="0" fontId="8" fillId="0" borderId="17" xfId="0" applyFont="1" applyFill="1" applyBorder="1" applyAlignment="1">
      <alignment horizontal="center" vertical="center"/>
    </xf>
    <xf numFmtId="38" fontId="8" fillId="0" borderId="17" xfId="0" applyNumberFormat="1" applyFont="1" applyFill="1" applyBorder="1">
      <alignment vertical="center"/>
    </xf>
    <xf numFmtId="0" fontId="8" fillId="0" borderId="18" xfId="0" applyFont="1" applyFill="1" applyBorder="1">
      <alignment vertical="center"/>
    </xf>
    <xf numFmtId="0" fontId="8" fillId="0" borderId="15" xfId="0" applyFont="1" applyFill="1" applyBorder="1">
      <alignment vertical="center"/>
    </xf>
    <xf numFmtId="6" fontId="8" fillId="0" borderId="14" xfId="0" applyNumberFormat="1" applyFont="1" applyFill="1" applyBorder="1">
      <alignment vertical="center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/>
    </xf>
    <xf numFmtId="38" fontId="8" fillId="0" borderId="11" xfId="0" applyNumberFormat="1" applyFont="1" applyFill="1" applyBorder="1">
      <alignment vertical="center"/>
    </xf>
    <xf numFmtId="0" fontId="5" fillId="0" borderId="14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176" fontId="9" fillId="0" borderId="0" xfId="0" applyNumberFormat="1" applyFont="1" applyFill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>
      <alignment vertical="center"/>
    </xf>
    <xf numFmtId="0" fontId="9" fillId="0" borderId="3" xfId="0" applyFont="1" applyFill="1" applyBorder="1">
      <alignment vertical="center"/>
    </xf>
    <xf numFmtId="176" fontId="9" fillId="0" borderId="3" xfId="0" applyNumberFormat="1" applyFont="1" applyFill="1" applyBorder="1">
      <alignment vertical="center"/>
    </xf>
    <xf numFmtId="0" fontId="9" fillId="0" borderId="4" xfId="0" applyFont="1" applyFill="1" applyBorder="1">
      <alignment vertical="center"/>
    </xf>
    <xf numFmtId="0" fontId="9" fillId="0" borderId="8" xfId="0" applyFont="1" applyFill="1" applyBorder="1">
      <alignment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176" fontId="9" fillId="0" borderId="7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>
      <alignment vertical="center"/>
    </xf>
    <xf numFmtId="0" fontId="9" fillId="0" borderId="11" xfId="0" applyFont="1" applyFill="1" applyBorder="1">
      <alignment vertical="center"/>
    </xf>
    <xf numFmtId="176" fontId="9" fillId="0" borderId="11" xfId="0" applyNumberFormat="1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9" fillId="0" borderId="16" xfId="0" applyFont="1" applyFill="1" applyBorder="1" applyAlignment="1">
      <alignment horizontal="center" vertical="center" shrinkToFit="1"/>
    </xf>
    <xf numFmtId="0" fontId="9" fillId="0" borderId="17" xfId="0" applyFont="1" applyFill="1" applyBorder="1">
      <alignment vertical="center"/>
    </xf>
    <xf numFmtId="176" fontId="9" fillId="0" borderId="17" xfId="0" applyNumberFormat="1" applyFont="1" applyFill="1" applyBorder="1">
      <alignment vertical="center"/>
    </xf>
    <xf numFmtId="0" fontId="9" fillId="0" borderId="17" xfId="0" applyFont="1" applyFill="1" applyBorder="1" applyAlignment="1">
      <alignment horizontal="center" vertical="center"/>
    </xf>
    <xf numFmtId="38" fontId="9" fillId="0" borderId="17" xfId="0" applyNumberFormat="1" applyFont="1" applyFill="1" applyBorder="1">
      <alignment vertical="center"/>
    </xf>
    <xf numFmtId="0" fontId="9" fillId="0" borderId="18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vertical="center" shrinkToFit="1"/>
    </xf>
    <xf numFmtId="0" fontId="9" fillId="0" borderId="14" xfId="0" applyFont="1" applyFill="1" applyBorder="1">
      <alignment vertical="center"/>
    </xf>
    <xf numFmtId="176" fontId="9" fillId="0" borderId="14" xfId="0" applyNumberFormat="1" applyFont="1" applyFill="1" applyBorder="1">
      <alignment vertical="center"/>
    </xf>
    <xf numFmtId="0" fontId="9" fillId="0" borderId="14" xfId="0" applyFont="1" applyFill="1" applyBorder="1" applyAlignment="1">
      <alignment horizontal="center" vertical="center"/>
    </xf>
    <xf numFmtId="38" fontId="9" fillId="0" borderId="14" xfId="0" applyNumberFormat="1" applyFont="1" applyFill="1" applyBorder="1">
      <alignment vertical="center"/>
    </xf>
    <xf numFmtId="38" fontId="9" fillId="0" borderId="15" xfId="2" applyFont="1" applyFill="1" applyBorder="1">
      <alignment vertical="center"/>
    </xf>
    <xf numFmtId="0" fontId="9" fillId="0" borderId="18" xfId="0" applyFont="1" applyFill="1" applyBorder="1">
      <alignment vertical="center"/>
    </xf>
    <xf numFmtId="0" fontId="9" fillId="0" borderId="15" xfId="0" applyFont="1" applyFill="1" applyBorder="1">
      <alignment vertical="center"/>
    </xf>
    <xf numFmtId="0" fontId="9" fillId="0" borderId="5" xfId="0" applyFont="1" applyFill="1" applyBorder="1" applyAlignment="1">
      <alignment horizontal="center" vertical="center" shrinkToFit="1"/>
    </xf>
    <xf numFmtId="0" fontId="9" fillId="0" borderId="7" xfId="0" applyFont="1" applyFill="1" applyBorder="1">
      <alignment vertical="center"/>
    </xf>
    <xf numFmtId="176" fontId="9" fillId="0" borderId="7" xfId="0" applyNumberFormat="1" applyFont="1" applyFill="1" applyBorder="1">
      <alignment vertical="center"/>
    </xf>
    <xf numFmtId="38" fontId="9" fillId="0" borderId="7" xfId="0" applyNumberFormat="1" applyFont="1" applyFill="1" applyBorder="1">
      <alignment vertical="center"/>
    </xf>
    <xf numFmtId="5" fontId="9" fillId="0" borderId="15" xfId="0" applyNumberFormat="1" applyFont="1" applyFill="1" applyBorder="1">
      <alignment vertical="center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/>
    </xf>
    <xf numFmtId="38" fontId="9" fillId="0" borderId="11" xfId="0" applyNumberFormat="1" applyFont="1" applyFill="1" applyBorder="1">
      <alignment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38" fontId="9" fillId="0" borderId="3" xfId="0" applyNumberFormat="1" applyFont="1" applyFill="1" applyBorder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178" fontId="3" fillId="0" borderId="18" xfId="0" applyNumberFormat="1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178" fontId="3" fillId="0" borderId="4" xfId="0" applyNumberFormat="1" applyFont="1" applyFill="1" applyBorder="1" applyAlignment="1">
      <alignment horizontal="left" vertical="center"/>
    </xf>
    <xf numFmtId="56" fontId="3" fillId="0" borderId="16" xfId="0" applyNumberFormat="1" applyFont="1" applyFill="1" applyBorder="1" applyAlignment="1">
      <alignment horizontal="center" vertical="center" shrinkToFit="1"/>
    </xf>
    <xf numFmtId="49" fontId="3" fillId="0" borderId="13" xfId="0" applyNumberFormat="1" applyFont="1" applyFill="1" applyBorder="1" applyAlignment="1">
      <alignment horizontal="center" vertical="center" shrinkToFit="1"/>
    </xf>
    <xf numFmtId="38" fontId="3" fillId="0" borderId="15" xfId="2" applyFont="1" applyFill="1" applyBorder="1" applyAlignment="1">
      <alignment horizontal="left" vertical="center"/>
    </xf>
    <xf numFmtId="178" fontId="3" fillId="0" borderId="8" xfId="0" applyNumberFormat="1" applyFont="1" applyFill="1" applyBorder="1" applyAlignment="1">
      <alignment horizontal="left" vertical="center"/>
    </xf>
    <xf numFmtId="183" fontId="3" fillId="0" borderId="13" xfId="0" applyNumberFormat="1" applyFont="1" applyFill="1" applyBorder="1" applyAlignment="1">
      <alignment horizontal="center" vertical="center" shrinkToFit="1"/>
    </xf>
    <xf numFmtId="183" fontId="3" fillId="0" borderId="16" xfId="0" applyNumberFormat="1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/>
    </xf>
    <xf numFmtId="3" fontId="7" fillId="0" borderId="0" xfId="0" applyNumberFormat="1" applyFont="1" applyFill="1">
      <alignment vertical="center"/>
    </xf>
    <xf numFmtId="0" fontId="3" fillId="0" borderId="4" xfId="0" applyFont="1" applyFill="1" applyBorder="1" applyAlignment="1">
      <alignment horizontal="left" vertical="center" shrinkToFit="1"/>
    </xf>
    <xf numFmtId="178" fontId="3" fillId="0" borderId="18" xfId="0" applyNumberFormat="1" applyFont="1" applyFill="1" applyBorder="1" applyAlignment="1">
      <alignment horizontal="left" vertical="center" shrinkToFit="1"/>
    </xf>
    <xf numFmtId="178" fontId="3" fillId="0" borderId="4" xfId="0" applyNumberFormat="1" applyFont="1" applyFill="1" applyBorder="1" applyAlignment="1">
      <alignment horizontal="left" vertical="center" shrinkToFit="1"/>
    </xf>
    <xf numFmtId="178" fontId="6" fillId="0" borderId="18" xfId="0" applyNumberFormat="1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5" fontId="9" fillId="0" borderId="8" xfId="0" applyNumberFormat="1" applyFont="1" applyFill="1" applyBorder="1" applyAlignment="1">
      <alignment horizontal="left" vertical="center"/>
    </xf>
    <xf numFmtId="5" fontId="9" fillId="0" borderId="18" xfId="0" applyNumberFormat="1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5" fontId="3" fillId="0" borderId="8" xfId="0" applyNumberFormat="1" applyFont="1" applyFill="1" applyBorder="1" applyAlignment="1">
      <alignment horizontal="left" vertical="center"/>
    </xf>
    <xf numFmtId="5" fontId="3" fillId="0" borderId="18" xfId="0" applyNumberFormat="1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2" borderId="12" xfId="0" applyFont="1" applyFill="1" applyBorder="1">
      <alignment vertical="center"/>
    </xf>
    <xf numFmtId="0" fontId="9" fillId="0" borderId="14" xfId="0" applyFont="1" applyFill="1" applyBorder="1" applyAlignment="1">
      <alignment horizontal="center" vertical="center" shrinkToFit="1"/>
    </xf>
    <xf numFmtId="6" fontId="9" fillId="0" borderId="15" xfId="2" applyNumberFormat="1" applyFont="1" applyFill="1" applyBorder="1">
      <alignment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17" xfId="0" applyNumberFormat="1" applyFont="1" applyBorder="1" applyAlignment="1">
      <alignment horizontal="left"/>
    </xf>
    <xf numFmtId="0" fontId="3" fillId="0" borderId="14" xfId="0" applyNumberFormat="1" applyFont="1" applyBorder="1" applyAlignment="1">
      <alignment horizontal="left"/>
    </xf>
    <xf numFmtId="0" fontId="3" fillId="0" borderId="25" xfId="0" applyNumberFormat="1" applyFont="1" applyBorder="1" applyAlignment="1">
      <alignment horizontal="left"/>
    </xf>
    <xf numFmtId="0" fontId="3" fillId="0" borderId="24" xfId="0" applyNumberFormat="1" applyFont="1" applyBorder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0" xfId="0" applyFont="1" applyFill="1" applyBorder="1">
      <alignment vertical="center"/>
    </xf>
    <xf numFmtId="0" fontId="3" fillId="0" borderId="22" xfId="0" applyNumberFormat="1" applyFont="1" applyBorder="1" applyAlignment="1">
      <alignment vertical="center" shrinkToFit="1"/>
    </xf>
    <xf numFmtId="56" fontId="3" fillId="0" borderId="5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right" vertical="center"/>
    </xf>
    <xf numFmtId="38" fontId="9" fillId="0" borderId="12" xfId="2" applyFont="1" applyFill="1" applyBorder="1">
      <alignment vertical="center"/>
    </xf>
  </cellXfs>
  <cellStyles count="4">
    <cellStyle name="桁区切り" xfId="2" builtinId="6"/>
    <cellStyle name="標準" xfId="0" builtinId="0"/>
    <cellStyle name="標準 2" xfId="1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28"/>
  <sheetViews>
    <sheetView showGridLines="0" showZeros="0" tabSelected="1" view="pageBreakPreview" zoomScale="85" zoomScaleNormal="80" zoomScaleSheetLayoutView="85" workbookViewId="0">
      <pane ySplit="5" topLeftCell="A6" activePane="bottomLeft" state="frozen"/>
      <selection activeCell="B1" sqref="B1"/>
      <selection pane="bottomLeft" activeCell="H29" sqref="H29"/>
    </sheetView>
  </sheetViews>
  <sheetFormatPr defaultRowHeight="13.5" x14ac:dyDescent="0.15"/>
  <cols>
    <col min="1" max="1" width="3.75" style="87" customWidth="1"/>
    <col min="2" max="2" width="5.625" style="132" bestFit="1" customWidth="1"/>
    <col min="3" max="3" width="30.625" style="87" customWidth="1"/>
    <col min="4" max="4" width="32.625" style="87" customWidth="1"/>
    <col min="5" max="5" width="11.75" style="88" customWidth="1"/>
    <col min="6" max="6" width="5.75" style="90" customWidth="1"/>
    <col min="7" max="7" width="12.875" style="87" customWidth="1"/>
    <col min="8" max="8" width="19.75" style="87" customWidth="1"/>
    <col min="9" max="9" width="23.25" style="87" customWidth="1"/>
    <col min="10" max="10" width="1.5" style="87" customWidth="1"/>
    <col min="11" max="16384" width="9" style="87"/>
  </cols>
  <sheetData>
    <row r="1" spans="2:9" x14ac:dyDescent="0.15">
      <c r="B1" s="86"/>
      <c r="F1" s="89"/>
    </row>
    <row r="2" spans="2:9" ht="14.1" customHeight="1" x14ac:dyDescent="0.15">
      <c r="B2" s="86"/>
      <c r="F2" s="89"/>
    </row>
    <row r="3" spans="2:9" ht="6.95" customHeight="1" x14ac:dyDescent="0.15">
      <c r="B3" s="91"/>
      <c r="C3" s="92"/>
      <c r="D3" s="93"/>
      <c r="E3" s="94"/>
      <c r="F3" s="95"/>
      <c r="G3" s="93"/>
      <c r="H3" s="93"/>
      <c r="I3" s="96"/>
    </row>
    <row r="4" spans="2:9" s="90" customFormat="1" ht="14.1" customHeight="1" x14ac:dyDescent="0.15">
      <c r="B4" s="98" t="s">
        <v>6</v>
      </c>
      <c r="C4" s="99" t="s">
        <v>5</v>
      </c>
      <c r="D4" s="100" t="s">
        <v>7</v>
      </c>
      <c r="E4" s="101" t="s">
        <v>0</v>
      </c>
      <c r="F4" s="100" t="s">
        <v>1</v>
      </c>
      <c r="G4" s="100" t="s">
        <v>2</v>
      </c>
      <c r="H4" s="100" t="s">
        <v>4</v>
      </c>
      <c r="I4" s="102" t="s">
        <v>3</v>
      </c>
    </row>
    <row r="5" spans="2:9" ht="6.95" customHeight="1" x14ac:dyDescent="0.15">
      <c r="B5" s="103"/>
      <c r="C5" s="104"/>
      <c r="D5" s="105"/>
      <c r="E5" s="106"/>
      <c r="F5" s="107"/>
      <c r="G5" s="105"/>
      <c r="H5" s="105"/>
      <c r="I5" s="108"/>
    </row>
    <row r="6" spans="2:9" ht="14.1" customHeight="1" x14ac:dyDescent="0.15">
      <c r="B6" s="91"/>
      <c r="C6" s="93"/>
      <c r="D6" s="93"/>
      <c r="E6" s="94"/>
      <c r="F6" s="95"/>
      <c r="G6" s="109"/>
      <c r="H6" s="109"/>
      <c r="I6" s="96"/>
    </row>
    <row r="7" spans="2:9" ht="14.1" customHeight="1" x14ac:dyDescent="0.15">
      <c r="B7" s="110"/>
      <c r="C7" s="111" t="s">
        <v>42</v>
      </c>
      <c r="D7" s="111"/>
      <c r="E7" s="112"/>
      <c r="F7" s="113"/>
      <c r="G7" s="114"/>
      <c r="H7" s="114" t="str">
        <f>IF(E7="","",ROUNDDOWN(E7*G7,0))</f>
        <v/>
      </c>
      <c r="I7" s="115"/>
    </row>
    <row r="8" spans="2:9" ht="14.1" customHeight="1" x14ac:dyDescent="0.15">
      <c r="B8" s="116"/>
      <c r="C8" s="117"/>
      <c r="D8" s="117"/>
      <c r="E8" s="118"/>
      <c r="F8" s="119"/>
      <c r="G8" s="120"/>
      <c r="H8" s="120"/>
      <c r="I8" s="121"/>
    </row>
    <row r="9" spans="2:9" ht="14.1" customHeight="1" x14ac:dyDescent="0.15">
      <c r="B9" s="110">
        <v>1</v>
      </c>
      <c r="C9" s="111" t="s">
        <v>189</v>
      </c>
      <c r="D9" s="27" t="s">
        <v>274</v>
      </c>
      <c r="E9" s="112">
        <v>1</v>
      </c>
      <c r="F9" s="113" t="s">
        <v>190</v>
      </c>
      <c r="G9" s="114"/>
      <c r="H9" s="114">
        <f>+中科目!$H$21</f>
        <v>0</v>
      </c>
      <c r="I9" s="115"/>
    </row>
    <row r="10" spans="2:9" ht="14.1" customHeight="1" x14ac:dyDescent="0.15">
      <c r="B10" s="116"/>
      <c r="C10" s="117"/>
      <c r="D10" s="117"/>
      <c r="E10" s="118"/>
      <c r="F10" s="119"/>
      <c r="G10" s="120"/>
      <c r="H10" s="120"/>
      <c r="I10" s="121"/>
    </row>
    <row r="11" spans="2:9" ht="14.1" customHeight="1" x14ac:dyDescent="0.15">
      <c r="B11" s="110">
        <v>2</v>
      </c>
      <c r="C11" s="27" t="s">
        <v>273</v>
      </c>
      <c r="D11" s="27" t="s">
        <v>274</v>
      </c>
      <c r="E11" s="112">
        <v>1</v>
      </c>
      <c r="F11" s="113" t="s">
        <v>8</v>
      </c>
      <c r="G11" s="114"/>
      <c r="H11" s="114">
        <f>+中科目!$H$27</f>
        <v>0</v>
      </c>
      <c r="I11" s="115"/>
    </row>
    <row r="12" spans="2:9" ht="14.1" customHeight="1" x14ac:dyDescent="0.15">
      <c r="B12" s="116"/>
      <c r="C12" s="117"/>
      <c r="D12" s="117"/>
      <c r="E12" s="118"/>
      <c r="F12" s="119"/>
      <c r="G12" s="120"/>
      <c r="H12" s="120"/>
      <c r="I12" s="121"/>
    </row>
    <row r="13" spans="2:9" ht="14.1" customHeight="1" x14ac:dyDescent="0.15">
      <c r="B13" s="110">
        <v>3</v>
      </c>
      <c r="C13" s="111" t="s">
        <v>43</v>
      </c>
      <c r="D13" s="27" t="s">
        <v>275</v>
      </c>
      <c r="E13" s="112">
        <v>1</v>
      </c>
      <c r="F13" s="113" t="s">
        <v>9</v>
      </c>
      <c r="G13" s="114"/>
      <c r="H13" s="114">
        <f>+中科目!$H$35</f>
        <v>0</v>
      </c>
      <c r="I13" s="115"/>
    </row>
    <row r="14" spans="2:9" ht="14.1" customHeight="1" x14ac:dyDescent="0.15">
      <c r="B14" s="116"/>
      <c r="C14" s="117"/>
      <c r="D14" s="117"/>
      <c r="E14" s="118"/>
      <c r="F14" s="119"/>
      <c r="G14" s="120"/>
      <c r="H14" s="120"/>
      <c r="I14" s="121"/>
    </row>
    <row r="15" spans="2:9" ht="14.1" customHeight="1" x14ac:dyDescent="0.15">
      <c r="B15" s="110">
        <v>4</v>
      </c>
      <c r="C15" s="27" t="s">
        <v>272</v>
      </c>
      <c r="D15" s="27" t="s">
        <v>275</v>
      </c>
      <c r="E15" s="112">
        <v>1</v>
      </c>
      <c r="F15" s="113" t="s">
        <v>8</v>
      </c>
      <c r="G15" s="114"/>
      <c r="H15" s="114">
        <f>+中科目!$H$41</f>
        <v>0</v>
      </c>
      <c r="I15" s="115"/>
    </row>
    <row r="16" spans="2:9" ht="14.1" customHeight="1" x14ac:dyDescent="0.15">
      <c r="B16" s="116"/>
      <c r="C16" s="117"/>
      <c r="D16" s="117"/>
      <c r="E16" s="118"/>
      <c r="F16" s="119"/>
      <c r="G16" s="120"/>
      <c r="H16" s="120"/>
      <c r="I16" s="121"/>
    </row>
    <row r="17" spans="2:9" ht="14.1" customHeight="1" x14ac:dyDescent="0.15">
      <c r="B17" s="110">
        <v>5</v>
      </c>
      <c r="C17" s="171" t="s">
        <v>271</v>
      </c>
      <c r="D17" s="27" t="s">
        <v>275</v>
      </c>
      <c r="E17" s="112">
        <v>1</v>
      </c>
      <c r="F17" s="113" t="s">
        <v>45</v>
      </c>
      <c r="G17" s="114"/>
      <c r="H17" s="114">
        <f>+中科目!$H$47</f>
        <v>0</v>
      </c>
      <c r="I17" s="115"/>
    </row>
    <row r="18" spans="2:9" ht="14.1" customHeight="1" x14ac:dyDescent="0.15">
      <c r="B18" s="116"/>
      <c r="C18" s="117"/>
      <c r="D18" s="117"/>
      <c r="E18" s="118"/>
      <c r="F18" s="119"/>
      <c r="G18" s="120"/>
      <c r="H18" s="120"/>
      <c r="I18" s="121"/>
    </row>
    <row r="19" spans="2:9" ht="14.1" customHeight="1" x14ac:dyDescent="0.15">
      <c r="B19" s="110">
        <v>6</v>
      </c>
      <c r="C19" s="27" t="s">
        <v>270</v>
      </c>
      <c r="D19" s="27" t="s">
        <v>274</v>
      </c>
      <c r="E19" s="112">
        <v>1</v>
      </c>
      <c r="F19" s="113" t="s">
        <v>8</v>
      </c>
      <c r="G19" s="114"/>
      <c r="H19" s="114">
        <f>+中科目!$H$55</f>
        <v>0</v>
      </c>
      <c r="I19" s="115"/>
    </row>
    <row r="20" spans="2:9" ht="14.1" customHeight="1" x14ac:dyDescent="0.15">
      <c r="B20" s="116"/>
      <c r="C20" s="117"/>
      <c r="D20" s="117"/>
      <c r="E20" s="118"/>
      <c r="F20" s="119"/>
      <c r="G20" s="120"/>
      <c r="H20" s="120"/>
      <c r="I20" s="121"/>
    </row>
    <row r="21" spans="2:9" ht="14.1" customHeight="1" x14ac:dyDescent="0.15">
      <c r="B21" s="110">
        <v>7</v>
      </c>
      <c r="C21" s="27" t="s">
        <v>269</v>
      </c>
      <c r="D21" s="27" t="s">
        <v>274</v>
      </c>
      <c r="E21" s="112">
        <v>1</v>
      </c>
      <c r="F21" s="113" t="s">
        <v>8</v>
      </c>
      <c r="G21" s="114"/>
      <c r="H21" s="114">
        <f>+中科目!$H$63</f>
        <v>0</v>
      </c>
      <c r="I21" s="115"/>
    </row>
    <row r="22" spans="2:9" ht="14.1" customHeight="1" x14ac:dyDescent="0.15">
      <c r="B22" s="116"/>
      <c r="C22" s="117"/>
      <c r="D22" s="117"/>
      <c r="E22" s="118"/>
      <c r="F22" s="119"/>
      <c r="G22" s="120"/>
      <c r="H22" s="120"/>
      <c r="I22" s="121"/>
    </row>
    <row r="23" spans="2:9" ht="14.1" customHeight="1" x14ac:dyDescent="0.15">
      <c r="B23" s="110">
        <v>8</v>
      </c>
      <c r="C23" s="111" t="s">
        <v>197</v>
      </c>
      <c r="D23" s="27" t="s">
        <v>275</v>
      </c>
      <c r="E23" s="112">
        <v>1</v>
      </c>
      <c r="F23" s="113" t="s">
        <v>190</v>
      </c>
      <c r="G23" s="114"/>
      <c r="H23" s="114">
        <f>+中科目!$H$77</f>
        <v>0</v>
      </c>
      <c r="I23" s="115"/>
    </row>
    <row r="24" spans="2:9" ht="14.1" customHeight="1" x14ac:dyDescent="0.15">
      <c r="B24" s="116"/>
      <c r="C24" s="117"/>
      <c r="D24" s="117"/>
      <c r="E24" s="118"/>
      <c r="F24" s="119"/>
      <c r="G24" s="120"/>
      <c r="H24" s="120"/>
      <c r="I24" s="121"/>
    </row>
    <row r="25" spans="2:9" ht="14.1" customHeight="1" x14ac:dyDescent="0.15">
      <c r="B25" s="110">
        <v>9</v>
      </c>
      <c r="C25" s="111" t="s">
        <v>44</v>
      </c>
      <c r="D25" s="27" t="s">
        <v>275</v>
      </c>
      <c r="E25" s="112">
        <v>1</v>
      </c>
      <c r="F25" s="113" t="s">
        <v>8</v>
      </c>
      <c r="G25" s="114"/>
      <c r="H25" s="114">
        <f>+中科目!$H$103</f>
        <v>0</v>
      </c>
      <c r="I25" s="115"/>
    </row>
    <row r="26" spans="2:9" ht="14.1" customHeight="1" x14ac:dyDescent="0.15">
      <c r="B26" s="116"/>
      <c r="C26" s="117"/>
      <c r="D26" s="117"/>
      <c r="E26" s="118"/>
      <c r="F26" s="119"/>
      <c r="G26" s="120"/>
      <c r="H26" s="120"/>
      <c r="I26" s="121"/>
    </row>
    <row r="27" spans="2:9" ht="14.1" customHeight="1" x14ac:dyDescent="0.15">
      <c r="B27" s="110">
        <v>10</v>
      </c>
      <c r="C27" s="261" t="s">
        <v>198</v>
      </c>
      <c r="D27" s="27" t="s">
        <v>275</v>
      </c>
      <c r="E27" s="112">
        <v>1</v>
      </c>
      <c r="F27" s="113" t="s">
        <v>45</v>
      </c>
      <c r="G27" s="114"/>
      <c r="H27" s="114">
        <f>+中科目!$H$109</f>
        <v>0</v>
      </c>
      <c r="I27" s="115"/>
    </row>
    <row r="28" spans="2:9" ht="14.1" customHeight="1" x14ac:dyDescent="0.15">
      <c r="B28" s="116"/>
      <c r="C28" s="117"/>
      <c r="D28" s="117"/>
      <c r="E28" s="118"/>
      <c r="F28" s="119"/>
      <c r="G28" s="120"/>
      <c r="H28" s="120"/>
      <c r="I28" s="121"/>
    </row>
    <row r="29" spans="2:9" ht="14.1" customHeight="1" x14ac:dyDescent="0.15">
      <c r="B29" s="110">
        <v>11</v>
      </c>
      <c r="C29" s="111" t="s">
        <v>227</v>
      </c>
      <c r="D29" s="27" t="s">
        <v>275</v>
      </c>
      <c r="E29" s="112">
        <v>1</v>
      </c>
      <c r="F29" s="113" t="s">
        <v>228</v>
      </c>
      <c r="G29" s="114"/>
      <c r="H29" s="114">
        <f>+中科目!$H$121</f>
        <v>0</v>
      </c>
      <c r="I29" s="115"/>
    </row>
    <row r="30" spans="2:9" ht="14.1" customHeight="1" x14ac:dyDescent="0.15">
      <c r="B30" s="116"/>
      <c r="C30" s="117"/>
      <c r="D30" s="117"/>
      <c r="E30" s="118"/>
      <c r="F30" s="119"/>
      <c r="G30" s="120"/>
      <c r="H30" s="120"/>
      <c r="I30" s="121"/>
    </row>
    <row r="31" spans="2:9" ht="14.1" customHeight="1" x14ac:dyDescent="0.15">
      <c r="B31" s="110"/>
      <c r="C31" s="111"/>
      <c r="D31" s="111"/>
      <c r="E31" s="112"/>
      <c r="F31" s="113"/>
      <c r="G31" s="114"/>
      <c r="H31" s="114"/>
      <c r="I31" s="115"/>
    </row>
    <row r="32" spans="2:9" ht="14.1" customHeight="1" x14ac:dyDescent="0.15">
      <c r="B32" s="116"/>
      <c r="C32" s="117"/>
      <c r="D32" s="117"/>
      <c r="E32" s="118"/>
      <c r="F32" s="119"/>
      <c r="G32" s="120"/>
      <c r="H32" s="120"/>
      <c r="I32" s="121"/>
    </row>
    <row r="33" spans="2:9" ht="14.1" customHeight="1" x14ac:dyDescent="0.15">
      <c r="B33" s="110"/>
      <c r="C33" s="113"/>
      <c r="D33" s="111"/>
      <c r="E33" s="112"/>
      <c r="F33" s="113"/>
      <c r="G33" s="114"/>
      <c r="H33" s="122"/>
      <c r="I33" s="115"/>
    </row>
    <row r="34" spans="2:9" ht="14.1" customHeight="1" x14ac:dyDescent="0.15">
      <c r="B34" s="116"/>
      <c r="C34" s="117"/>
      <c r="D34" s="117"/>
      <c r="E34" s="118"/>
      <c r="F34" s="119"/>
      <c r="G34" s="120"/>
      <c r="H34" s="123"/>
      <c r="I34" s="121"/>
    </row>
    <row r="35" spans="2:9" ht="14.1" customHeight="1" x14ac:dyDescent="0.15">
      <c r="B35" s="110"/>
      <c r="C35" s="113"/>
      <c r="D35" s="111"/>
      <c r="E35" s="112"/>
      <c r="F35" s="113"/>
      <c r="G35" s="114"/>
      <c r="H35" s="122"/>
      <c r="I35" s="115"/>
    </row>
    <row r="36" spans="2:9" ht="14.1" customHeight="1" x14ac:dyDescent="0.15">
      <c r="B36" s="116"/>
      <c r="C36" s="117"/>
      <c r="D36" s="117"/>
      <c r="E36" s="118"/>
      <c r="F36" s="119"/>
      <c r="G36" s="120"/>
      <c r="H36" s="123"/>
      <c r="I36" s="121"/>
    </row>
    <row r="37" spans="2:9" ht="14.1" customHeight="1" x14ac:dyDescent="0.15">
      <c r="B37" s="110"/>
      <c r="C37" s="334" t="s">
        <v>564</v>
      </c>
      <c r="D37" s="111"/>
      <c r="E37" s="112">
        <v>1</v>
      </c>
      <c r="F37" s="113" t="s">
        <v>45</v>
      </c>
      <c r="G37" s="114"/>
      <c r="H37" s="122">
        <f>SUM(H6:H36)</f>
        <v>0</v>
      </c>
      <c r="I37" s="115"/>
    </row>
    <row r="38" spans="2:9" ht="14.1" customHeight="1" x14ac:dyDescent="0.15">
      <c r="B38" s="116"/>
      <c r="C38" s="117"/>
      <c r="D38" s="117"/>
      <c r="E38" s="118"/>
      <c r="F38" s="119"/>
      <c r="G38" s="120"/>
      <c r="H38" s="120"/>
      <c r="I38" s="121"/>
    </row>
    <row r="39" spans="2:9" ht="14.1" customHeight="1" x14ac:dyDescent="0.15">
      <c r="B39" s="110"/>
      <c r="C39" s="113"/>
      <c r="D39" s="111"/>
      <c r="E39" s="112"/>
      <c r="F39" s="113"/>
      <c r="G39" s="114"/>
      <c r="H39" s="114"/>
      <c r="I39" s="115"/>
    </row>
    <row r="40" spans="2:9" ht="14.1" customHeight="1" x14ac:dyDescent="0.15">
      <c r="B40" s="98"/>
      <c r="C40" s="124"/>
      <c r="D40" s="124"/>
      <c r="E40" s="125"/>
      <c r="F40" s="100"/>
      <c r="G40" s="126"/>
      <c r="H40" s="126"/>
      <c r="I40" s="97"/>
    </row>
    <row r="41" spans="2:9" ht="14.1" customHeight="1" x14ac:dyDescent="0.15">
      <c r="B41" s="103"/>
      <c r="C41" s="105"/>
      <c r="D41" s="105"/>
      <c r="E41" s="106"/>
      <c r="F41" s="107"/>
      <c r="G41" s="127"/>
      <c r="H41" s="127"/>
      <c r="I41" s="108"/>
    </row>
    <row r="42" spans="2:9" ht="14.1" customHeight="1" x14ac:dyDescent="0.15">
      <c r="B42" s="128"/>
      <c r="C42" s="129"/>
      <c r="D42" s="129"/>
      <c r="E42" s="130"/>
      <c r="F42" s="131"/>
      <c r="G42" s="129"/>
      <c r="H42" s="129"/>
      <c r="I42" s="129"/>
    </row>
    <row r="43" spans="2:9" ht="14.1" customHeight="1" x14ac:dyDescent="0.15"/>
    <row r="44" spans="2:9" ht="14.1" customHeight="1" x14ac:dyDescent="0.15"/>
    <row r="45" spans="2:9" ht="14.1" customHeight="1" x14ac:dyDescent="0.15"/>
    <row r="46" spans="2:9" ht="14.1" customHeight="1" x14ac:dyDescent="0.15"/>
    <row r="47" spans="2:9" ht="14.1" customHeight="1" x14ac:dyDescent="0.15"/>
    <row r="48" spans="2:9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4.1" customHeight="1" x14ac:dyDescent="0.15"/>
    <row r="152" ht="14.1" customHeight="1" x14ac:dyDescent="0.15"/>
    <row r="153" ht="14.1" customHeight="1" x14ac:dyDescent="0.15"/>
    <row r="154" ht="14.1" customHeight="1" x14ac:dyDescent="0.15"/>
    <row r="155" ht="14.1" customHeight="1" x14ac:dyDescent="0.15"/>
    <row r="156" ht="14.1" customHeight="1" x14ac:dyDescent="0.15"/>
    <row r="157" ht="14.1" customHeight="1" x14ac:dyDescent="0.15"/>
    <row r="158" ht="14.1" customHeight="1" x14ac:dyDescent="0.15"/>
    <row r="159" ht="14.1" customHeight="1" x14ac:dyDescent="0.15"/>
    <row r="160" ht="14.1" customHeight="1" x14ac:dyDescent="0.15"/>
    <row r="161" ht="14.1" customHeight="1" x14ac:dyDescent="0.15"/>
    <row r="162" ht="14.1" customHeight="1" x14ac:dyDescent="0.15"/>
    <row r="163" ht="14.1" customHeight="1" x14ac:dyDescent="0.15"/>
    <row r="164" ht="14.1" customHeight="1" x14ac:dyDescent="0.15"/>
    <row r="165" ht="14.1" customHeight="1" x14ac:dyDescent="0.15"/>
    <row r="166" ht="14.1" customHeight="1" x14ac:dyDescent="0.15"/>
    <row r="167" ht="14.1" customHeight="1" x14ac:dyDescent="0.15"/>
    <row r="168" ht="14.1" customHeight="1" x14ac:dyDescent="0.15"/>
    <row r="169" ht="14.1" customHeight="1" x14ac:dyDescent="0.15"/>
    <row r="170" ht="14.1" customHeight="1" x14ac:dyDescent="0.15"/>
    <row r="171" ht="14.1" customHeight="1" x14ac:dyDescent="0.15"/>
    <row r="172" ht="14.1" customHeight="1" x14ac:dyDescent="0.15"/>
    <row r="173" ht="14.1" customHeight="1" x14ac:dyDescent="0.15"/>
    <row r="174" ht="14.1" customHeight="1" x14ac:dyDescent="0.15"/>
    <row r="175" ht="14.1" customHeight="1" x14ac:dyDescent="0.15"/>
    <row r="176" ht="14.1" customHeight="1" x14ac:dyDescent="0.15"/>
    <row r="177" ht="14.1" customHeight="1" x14ac:dyDescent="0.15"/>
    <row r="178" ht="14.1" customHeight="1" x14ac:dyDescent="0.15"/>
    <row r="179" ht="14.1" customHeight="1" x14ac:dyDescent="0.15"/>
    <row r="180" ht="14.1" customHeight="1" x14ac:dyDescent="0.15"/>
    <row r="181" ht="14.1" customHeight="1" x14ac:dyDescent="0.15"/>
    <row r="182" ht="14.1" customHeight="1" x14ac:dyDescent="0.15"/>
    <row r="183" ht="14.1" customHeight="1" x14ac:dyDescent="0.15"/>
    <row r="184" ht="14.1" customHeight="1" x14ac:dyDescent="0.15"/>
    <row r="185" ht="14.1" customHeight="1" x14ac:dyDescent="0.15"/>
    <row r="186" ht="14.1" customHeight="1" x14ac:dyDescent="0.15"/>
    <row r="187" ht="14.1" customHeight="1" x14ac:dyDescent="0.15"/>
    <row r="188" ht="14.1" customHeight="1" x14ac:dyDescent="0.15"/>
    <row r="189" ht="14.1" customHeight="1" x14ac:dyDescent="0.15"/>
    <row r="190" ht="14.1" customHeight="1" x14ac:dyDescent="0.15"/>
    <row r="191" ht="14.1" customHeight="1" x14ac:dyDescent="0.15"/>
    <row r="192" ht="14.1" customHeight="1" x14ac:dyDescent="0.15"/>
    <row r="193" ht="14.1" customHeight="1" x14ac:dyDescent="0.15"/>
    <row r="194" ht="14.1" customHeight="1" x14ac:dyDescent="0.15"/>
    <row r="195" ht="14.1" customHeight="1" x14ac:dyDescent="0.15"/>
    <row r="196" ht="14.1" customHeight="1" x14ac:dyDescent="0.15"/>
    <row r="197" ht="14.1" customHeight="1" x14ac:dyDescent="0.15"/>
    <row r="198" ht="14.1" customHeight="1" x14ac:dyDescent="0.15"/>
    <row r="199" ht="14.1" customHeight="1" x14ac:dyDescent="0.15"/>
    <row r="200" ht="14.1" customHeight="1" x14ac:dyDescent="0.15"/>
    <row r="201" ht="14.1" customHeight="1" x14ac:dyDescent="0.15"/>
    <row r="202" ht="14.1" customHeight="1" x14ac:dyDescent="0.15"/>
    <row r="203" ht="14.1" customHeight="1" x14ac:dyDescent="0.15"/>
    <row r="204" ht="14.1" customHeight="1" x14ac:dyDescent="0.15"/>
    <row r="205" ht="14.1" customHeight="1" x14ac:dyDescent="0.15"/>
    <row r="206" ht="14.1" customHeight="1" x14ac:dyDescent="0.15"/>
    <row r="207" ht="14.1" customHeight="1" x14ac:dyDescent="0.15"/>
    <row r="208" ht="14.1" customHeight="1" x14ac:dyDescent="0.15"/>
    <row r="209" ht="14.1" customHeight="1" x14ac:dyDescent="0.15"/>
    <row r="210" ht="14.1" customHeight="1" x14ac:dyDescent="0.15"/>
    <row r="211" ht="14.1" customHeight="1" x14ac:dyDescent="0.15"/>
    <row r="212" ht="14.1" customHeight="1" x14ac:dyDescent="0.15"/>
    <row r="213" ht="14.1" customHeight="1" x14ac:dyDescent="0.15"/>
    <row r="214" ht="14.1" customHeight="1" x14ac:dyDescent="0.15"/>
    <row r="215" ht="14.1" customHeight="1" x14ac:dyDescent="0.15"/>
    <row r="216" ht="14.1" customHeight="1" x14ac:dyDescent="0.15"/>
    <row r="217" ht="14.1" customHeight="1" x14ac:dyDescent="0.15"/>
    <row r="218" ht="14.1" customHeight="1" x14ac:dyDescent="0.15"/>
    <row r="219" ht="14.1" customHeight="1" x14ac:dyDescent="0.15"/>
    <row r="220" ht="14.1" customHeight="1" x14ac:dyDescent="0.15"/>
    <row r="221" ht="14.1" customHeight="1" x14ac:dyDescent="0.15"/>
    <row r="222" ht="14.1" customHeight="1" x14ac:dyDescent="0.15"/>
    <row r="223" ht="14.1" customHeight="1" x14ac:dyDescent="0.15"/>
    <row r="224" ht="14.1" customHeight="1" x14ac:dyDescent="0.15"/>
    <row r="225" ht="14.1" customHeight="1" x14ac:dyDescent="0.15"/>
    <row r="226" ht="14.1" customHeight="1" x14ac:dyDescent="0.15"/>
    <row r="227" ht="14.1" customHeight="1" x14ac:dyDescent="0.15"/>
    <row r="228" ht="14.1" customHeight="1" x14ac:dyDescent="0.15"/>
    <row r="229" ht="14.1" customHeight="1" x14ac:dyDescent="0.15"/>
    <row r="230" ht="14.1" customHeight="1" x14ac:dyDescent="0.15"/>
    <row r="231" ht="14.1" customHeight="1" x14ac:dyDescent="0.15"/>
    <row r="232" ht="14.1" customHeight="1" x14ac:dyDescent="0.15"/>
    <row r="233" ht="14.1" customHeight="1" x14ac:dyDescent="0.15"/>
    <row r="234" ht="14.1" customHeight="1" x14ac:dyDescent="0.15"/>
    <row r="235" ht="14.1" customHeight="1" x14ac:dyDescent="0.15"/>
    <row r="236" ht="14.1" customHeight="1" x14ac:dyDescent="0.15"/>
    <row r="237" ht="14.1" customHeight="1" x14ac:dyDescent="0.15"/>
    <row r="238" ht="14.1" customHeight="1" x14ac:dyDescent="0.15"/>
    <row r="239" ht="14.1" customHeight="1" x14ac:dyDescent="0.15"/>
    <row r="240" ht="14.1" customHeight="1" x14ac:dyDescent="0.15"/>
    <row r="241" ht="14.1" customHeight="1" x14ac:dyDescent="0.15"/>
    <row r="242" ht="14.1" customHeight="1" x14ac:dyDescent="0.15"/>
    <row r="243" ht="14.1" customHeight="1" x14ac:dyDescent="0.15"/>
    <row r="244" ht="14.1" customHeight="1" x14ac:dyDescent="0.15"/>
    <row r="245" ht="14.1" customHeight="1" x14ac:dyDescent="0.15"/>
    <row r="246" ht="14.1" customHeight="1" x14ac:dyDescent="0.15"/>
    <row r="247" ht="14.1" customHeight="1" x14ac:dyDescent="0.15"/>
    <row r="248" ht="14.1" customHeight="1" x14ac:dyDescent="0.15"/>
    <row r="249" ht="14.1" customHeight="1" x14ac:dyDescent="0.15"/>
    <row r="250" ht="14.1" customHeight="1" x14ac:dyDescent="0.15"/>
    <row r="251" ht="14.1" customHeight="1" x14ac:dyDescent="0.15"/>
    <row r="252" ht="14.1" customHeight="1" x14ac:dyDescent="0.15"/>
    <row r="253" ht="14.1" customHeight="1" x14ac:dyDescent="0.15"/>
    <row r="254" ht="14.1" customHeight="1" x14ac:dyDescent="0.15"/>
    <row r="255" ht="14.1" customHeight="1" x14ac:dyDescent="0.15"/>
    <row r="256" ht="14.1" customHeight="1" x14ac:dyDescent="0.15"/>
    <row r="257" ht="14.1" customHeight="1" x14ac:dyDescent="0.15"/>
    <row r="258" ht="14.1" customHeight="1" x14ac:dyDescent="0.15"/>
    <row r="259" ht="14.1" customHeight="1" x14ac:dyDescent="0.15"/>
    <row r="260" ht="14.1" customHeight="1" x14ac:dyDescent="0.15"/>
    <row r="261" ht="14.1" customHeight="1" x14ac:dyDescent="0.15"/>
    <row r="262" ht="14.1" customHeight="1" x14ac:dyDescent="0.15"/>
    <row r="263" ht="14.1" customHeight="1" x14ac:dyDescent="0.15"/>
    <row r="264" ht="14.1" customHeight="1" x14ac:dyDescent="0.15"/>
    <row r="265" ht="14.1" customHeight="1" x14ac:dyDescent="0.15"/>
    <row r="266" ht="14.1" customHeight="1" x14ac:dyDescent="0.15"/>
    <row r="267" ht="14.1" customHeight="1" x14ac:dyDescent="0.15"/>
    <row r="268" ht="14.1" customHeight="1" x14ac:dyDescent="0.15"/>
    <row r="269" ht="14.1" customHeight="1" x14ac:dyDescent="0.15"/>
    <row r="270" ht="14.1" customHeight="1" x14ac:dyDescent="0.15"/>
    <row r="271" ht="14.1" customHeight="1" x14ac:dyDescent="0.15"/>
    <row r="272" ht="14.1" customHeight="1" x14ac:dyDescent="0.15"/>
    <row r="273" ht="14.1" customHeight="1" x14ac:dyDescent="0.15"/>
    <row r="274" ht="14.1" customHeight="1" x14ac:dyDescent="0.15"/>
    <row r="275" ht="14.1" customHeight="1" x14ac:dyDescent="0.15"/>
    <row r="276" ht="14.1" customHeight="1" x14ac:dyDescent="0.15"/>
    <row r="277" ht="14.1" customHeight="1" x14ac:dyDescent="0.15"/>
    <row r="278" ht="14.1" customHeight="1" x14ac:dyDescent="0.15"/>
    <row r="279" ht="14.1" customHeight="1" x14ac:dyDescent="0.15"/>
    <row r="280" ht="14.1" customHeight="1" x14ac:dyDescent="0.15"/>
    <row r="281" ht="14.1" customHeight="1" x14ac:dyDescent="0.15"/>
    <row r="282" ht="14.1" customHeight="1" x14ac:dyDescent="0.15"/>
    <row r="283" ht="14.1" customHeight="1" x14ac:dyDescent="0.15"/>
    <row r="284" ht="14.1" customHeight="1" x14ac:dyDescent="0.15"/>
    <row r="285" ht="14.1" customHeight="1" x14ac:dyDescent="0.15"/>
    <row r="286" ht="14.1" customHeight="1" x14ac:dyDescent="0.15"/>
    <row r="287" ht="14.1" customHeight="1" x14ac:dyDescent="0.15"/>
    <row r="288" ht="14.1" customHeight="1" x14ac:dyDescent="0.15"/>
    <row r="289" ht="14.1" customHeight="1" x14ac:dyDescent="0.15"/>
    <row r="290" ht="14.1" customHeight="1" x14ac:dyDescent="0.15"/>
    <row r="291" ht="14.1" customHeight="1" x14ac:dyDescent="0.15"/>
    <row r="292" ht="14.1" customHeight="1" x14ac:dyDescent="0.15"/>
    <row r="293" ht="14.1" customHeight="1" x14ac:dyDescent="0.15"/>
    <row r="294" ht="14.1" customHeight="1" x14ac:dyDescent="0.15"/>
    <row r="295" ht="14.1" customHeight="1" x14ac:dyDescent="0.15"/>
    <row r="296" ht="14.1" customHeight="1" x14ac:dyDescent="0.15"/>
    <row r="297" ht="14.1" customHeight="1" x14ac:dyDescent="0.15"/>
    <row r="298" ht="14.1" customHeight="1" x14ac:dyDescent="0.15"/>
    <row r="299" ht="14.1" customHeight="1" x14ac:dyDescent="0.15"/>
    <row r="300" ht="14.1" customHeight="1" x14ac:dyDescent="0.15"/>
    <row r="301" ht="14.1" customHeight="1" x14ac:dyDescent="0.15"/>
    <row r="302" ht="14.1" customHeight="1" x14ac:dyDescent="0.15"/>
    <row r="303" ht="14.1" customHeight="1" x14ac:dyDescent="0.15"/>
    <row r="304" ht="14.1" customHeight="1" x14ac:dyDescent="0.15"/>
    <row r="305" ht="14.1" customHeight="1" x14ac:dyDescent="0.15"/>
    <row r="306" ht="14.1" customHeight="1" x14ac:dyDescent="0.15"/>
    <row r="307" ht="14.1" customHeight="1" x14ac:dyDescent="0.15"/>
    <row r="308" ht="14.1" customHeight="1" x14ac:dyDescent="0.15"/>
    <row r="309" ht="14.1" customHeight="1" x14ac:dyDescent="0.15"/>
    <row r="310" ht="14.1" customHeight="1" x14ac:dyDescent="0.15"/>
    <row r="311" ht="14.1" customHeight="1" x14ac:dyDescent="0.15"/>
    <row r="312" ht="14.1" customHeight="1" x14ac:dyDescent="0.15"/>
    <row r="313" ht="14.1" customHeight="1" x14ac:dyDescent="0.15"/>
    <row r="314" ht="14.1" customHeight="1" x14ac:dyDescent="0.15"/>
    <row r="315" ht="14.1" customHeight="1" x14ac:dyDescent="0.15"/>
    <row r="316" ht="14.1" customHeight="1" x14ac:dyDescent="0.15"/>
    <row r="317" ht="14.1" customHeight="1" x14ac:dyDescent="0.15"/>
    <row r="318" ht="14.1" customHeight="1" x14ac:dyDescent="0.15"/>
    <row r="319" ht="14.1" customHeight="1" x14ac:dyDescent="0.15"/>
    <row r="320" ht="14.1" customHeight="1" x14ac:dyDescent="0.15"/>
    <row r="321" ht="14.1" customHeight="1" x14ac:dyDescent="0.15"/>
    <row r="322" ht="14.1" customHeight="1" x14ac:dyDescent="0.15"/>
    <row r="323" ht="14.1" customHeight="1" x14ac:dyDescent="0.15"/>
    <row r="324" ht="14.1" customHeight="1" x14ac:dyDescent="0.15"/>
    <row r="325" ht="14.1" customHeight="1" x14ac:dyDescent="0.15"/>
    <row r="326" ht="14.1" customHeight="1" x14ac:dyDescent="0.15"/>
    <row r="327" ht="14.1" customHeight="1" x14ac:dyDescent="0.15"/>
    <row r="328" ht="14.1" customHeight="1" x14ac:dyDescent="0.15"/>
    <row r="329" ht="14.1" customHeight="1" x14ac:dyDescent="0.15"/>
    <row r="330" ht="14.1" customHeight="1" x14ac:dyDescent="0.15"/>
    <row r="331" ht="14.1" customHeight="1" x14ac:dyDescent="0.15"/>
    <row r="332" ht="14.1" customHeight="1" x14ac:dyDescent="0.15"/>
    <row r="333" ht="14.1" customHeight="1" x14ac:dyDescent="0.15"/>
    <row r="334" ht="14.1" customHeight="1" x14ac:dyDescent="0.15"/>
    <row r="335" ht="14.1" customHeight="1" x14ac:dyDescent="0.15"/>
    <row r="336" ht="14.1" customHeight="1" x14ac:dyDescent="0.15"/>
    <row r="337" ht="14.1" customHeight="1" x14ac:dyDescent="0.15"/>
    <row r="338" ht="14.1" customHeight="1" x14ac:dyDescent="0.15"/>
    <row r="339" ht="14.1" customHeight="1" x14ac:dyDescent="0.15"/>
    <row r="340" ht="14.1" customHeight="1" x14ac:dyDescent="0.15"/>
    <row r="341" ht="14.1" customHeight="1" x14ac:dyDescent="0.15"/>
    <row r="342" ht="14.1" customHeight="1" x14ac:dyDescent="0.15"/>
    <row r="343" ht="14.1" customHeight="1" x14ac:dyDescent="0.15"/>
    <row r="344" ht="14.1" customHeight="1" x14ac:dyDescent="0.15"/>
    <row r="345" ht="14.1" customHeight="1" x14ac:dyDescent="0.15"/>
    <row r="346" ht="14.1" customHeight="1" x14ac:dyDescent="0.15"/>
    <row r="347" ht="14.1" customHeight="1" x14ac:dyDescent="0.15"/>
    <row r="348" ht="14.1" customHeight="1" x14ac:dyDescent="0.15"/>
    <row r="349" ht="14.1" customHeight="1" x14ac:dyDescent="0.15"/>
    <row r="350" ht="14.1" customHeight="1" x14ac:dyDescent="0.15"/>
    <row r="351" ht="14.1" customHeight="1" x14ac:dyDescent="0.15"/>
    <row r="352" ht="14.1" customHeight="1" x14ac:dyDescent="0.15"/>
    <row r="353" ht="14.1" customHeight="1" x14ac:dyDescent="0.15"/>
    <row r="354" ht="14.1" customHeight="1" x14ac:dyDescent="0.15"/>
    <row r="355" ht="14.1" customHeight="1" x14ac:dyDescent="0.15"/>
    <row r="356" ht="14.1" customHeight="1" x14ac:dyDescent="0.15"/>
    <row r="357" ht="14.1" customHeight="1" x14ac:dyDescent="0.15"/>
    <row r="358" ht="14.1" customHeight="1" x14ac:dyDescent="0.15"/>
    <row r="359" ht="14.1" customHeight="1" x14ac:dyDescent="0.15"/>
    <row r="360" ht="14.1" customHeight="1" x14ac:dyDescent="0.15"/>
    <row r="361" ht="14.1" customHeight="1" x14ac:dyDescent="0.15"/>
    <row r="362" ht="14.1" customHeight="1" x14ac:dyDescent="0.15"/>
    <row r="363" ht="14.1" customHeight="1" x14ac:dyDescent="0.15"/>
    <row r="364" ht="14.1" customHeight="1" x14ac:dyDescent="0.15"/>
    <row r="365" ht="14.1" customHeight="1" x14ac:dyDescent="0.15"/>
    <row r="366" ht="14.1" customHeight="1" x14ac:dyDescent="0.15"/>
    <row r="367" ht="14.1" customHeight="1" x14ac:dyDescent="0.15"/>
    <row r="368" ht="14.1" customHeight="1" x14ac:dyDescent="0.15"/>
    <row r="369" ht="14.1" customHeight="1" x14ac:dyDescent="0.15"/>
    <row r="370" ht="14.1" customHeight="1" x14ac:dyDescent="0.15"/>
    <row r="371" ht="14.1" customHeight="1" x14ac:dyDescent="0.15"/>
    <row r="372" ht="14.1" customHeight="1" x14ac:dyDescent="0.15"/>
    <row r="373" ht="14.1" customHeight="1" x14ac:dyDescent="0.15"/>
    <row r="374" ht="14.1" customHeight="1" x14ac:dyDescent="0.15"/>
    <row r="375" ht="14.1" customHeight="1" x14ac:dyDescent="0.15"/>
    <row r="376" ht="14.1" customHeight="1" x14ac:dyDescent="0.15"/>
    <row r="377" ht="14.1" customHeight="1" x14ac:dyDescent="0.15"/>
    <row r="378" ht="14.1" customHeight="1" x14ac:dyDescent="0.15"/>
    <row r="379" ht="14.1" customHeight="1" x14ac:dyDescent="0.15"/>
    <row r="380" ht="14.1" customHeight="1" x14ac:dyDescent="0.15"/>
    <row r="381" ht="14.1" customHeight="1" x14ac:dyDescent="0.15"/>
    <row r="382" ht="14.1" customHeight="1" x14ac:dyDescent="0.15"/>
    <row r="383" ht="14.1" customHeight="1" x14ac:dyDescent="0.15"/>
    <row r="384" ht="14.1" customHeight="1" x14ac:dyDescent="0.15"/>
    <row r="385" ht="14.1" customHeight="1" x14ac:dyDescent="0.15"/>
    <row r="386" ht="14.1" customHeight="1" x14ac:dyDescent="0.15"/>
    <row r="387" ht="14.1" customHeight="1" x14ac:dyDescent="0.15"/>
    <row r="388" ht="14.1" customHeight="1" x14ac:dyDescent="0.15"/>
    <row r="389" ht="14.1" customHeight="1" x14ac:dyDescent="0.15"/>
    <row r="390" ht="14.1" customHeight="1" x14ac:dyDescent="0.15"/>
    <row r="391" ht="14.1" customHeight="1" x14ac:dyDescent="0.15"/>
    <row r="392" ht="14.1" customHeight="1" x14ac:dyDescent="0.15"/>
    <row r="393" ht="14.1" customHeight="1" x14ac:dyDescent="0.15"/>
    <row r="394" ht="14.1" customHeight="1" x14ac:dyDescent="0.15"/>
    <row r="395" ht="14.1" customHeight="1" x14ac:dyDescent="0.15"/>
    <row r="396" ht="14.1" customHeight="1" x14ac:dyDescent="0.15"/>
    <row r="397" ht="14.1" customHeight="1" x14ac:dyDescent="0.15"/>
    <row r="398" ht="14.1" customHeight="1" x14ac:dyDescent="0.15"/>
    <row r="399" ht="14.1" customHeight="1" x14ac:dyDescent="0.15"/>
    <row r="400" ht="14.1" customHeight="1" x14ac:dyDescent="0.15"/>
    <row r="401" ht="14.1" customHeight="1" x14ac:dyDescent="0.15"/>
    <row r="402" ht="14.1" customHeight="1" x14ac:dyDescent="0.15"/>
    <row r="403" ht="14.1" customHeight="1" x14ac:dyDescent="0.15"/>
    <row r="404" ht="14.1" customHeight="1" x14ac:dyDescent="0.15"/>
    <row r="405" ht="14.1" customHeight="1" x14ac:dyDescent="0.15"/>
    <row r="406" ht="14.1" customHeight="1" x14ac:dyDescent="0.15"/>
    <row r="407" ht="14.1" customHeight="1" x14ac:dyDescent="0.15"/>
    <row r="408" ht="14.1" customHeight="1" x14ac:dyDescent="0.15"/>
    <row r="409" ht="14.1" customHeight="1" x14ac:dyDescent="0.15"/>
    <row r="410" ht="14.1" customHeight="1" x14ac:dyDescent="0.15"/>
    <row r="411" ht="14.1" customHeight="1" x14ac:dyDescent="0.15"/>
    <row r="412" ht="14.1" customHeight="1" x14ac:dyDescent="0.15"/>
    <row r="413" ht="14.1" customHeight="1" x14ac:dyDescent="0.15"/>
    <row r="414" ht="14.1" customHeight="1" x14ac:dyDescent="0.15"/>
    <row r="415" ht="14.1" customHeight="1" x14ac:dyDescent="0.15"/>
    <row r="416" ht="14.1" customHeight="1" x14ac:dyDescent="0.15"/>
    <row r="417" ht="14.1" customHeight="1" x14ac:dyDescent="0.15"/>
    <row r="418" ht="14.1" customHeight="1" x14ac:dyDescent="0.15"/>
    <row r="419" ht="14.1" customHeight="1" x14ac:dyDescent="0.15"/>
    <row r="420" ht="14.1" customHeight="1" x14ac:dyDescent="0.15"/>
    <row r="421" ht="14.1" customHeight="1" x14ac:dyDescent="0.15"/>
    <row r="422" ht="14.1" customHeight="1" x14ac:dyDescent="0.15"/>
    <row r="423" ht="14.1" customHeight="1" x14ac:dyDescent="0.15"/>
    <row r="424" ht="14.1" customHeight="1" x14ac:dyDescent="0.15"/>
    <row r="425" ht="14.1" customHeight="1" x14ac:dyDescent="0.15"/>
    <row r="426" ht="14.1" customHeight="1" x14ac:dyDescent="0.15"/>
    <row r="427" ht="14.1" customHeight="1" x14ac:dyDescent="0.15"/>
    <row r="428" ht="14.1" customHeight="1" x14ac:dyDescent="0.15"/>
    <row r="429" ht="14.1" customHeight="1" x14ac:dyDescent="0.15"/>
    <row r="430" ht="14.1" customHeight="1" x14ac:dyDescent="0.15"/>
    <row r="431" ht="14.1" customHeight="1" x14ac:dyDescent="0.15"/>
    <row r="432" ht="14.1" customHeight="1" x14ac:dyDescent="0.15"/>
    <row r="433" ht="14.1" customHeight="1" x14ac:dyDescent="0.15"/>
    <row r="434" ht="14.1" customHeight="1" x14ac:dyDescent="0.15"/>
    <row r="435" ht="14.1" customHeight="1" x14ac:dyDescent="0.15"/>
    <row r="436" ht="14.1" customHeight="1" x14ac:dyDescent="0.15"/>
    <row r="437" ht="14.1" customHeight="1" x14ac:dyDescent="0.15"/>
    <row r="438" ht="14.1" customHeight="1" x14ac:dyDescent="0.15"/>
    <row r="439" ht="14.1" customHeight="1" x14ac:dyDescent="0.15"/>
    <row r="440" ht="14.1" customHeight="1" x14ac:dyDescent="0.15"/>
    <row r="441" ht="14.1" customHeight="1" x14ac:dyDescent="0.15"/>
    <row r="442" ht="14.1" customHeight="1" x14ac:dyDescent="0.15"/>
    <row r="443" ht="14.1" customHeight="1" x14ac:dyDescent="0.15"/>
    <row r="444" ht="14.1" customHeight="1" x14ac:dyDescent="0.15"/>
    <row r="445" ht="14.1" customHeight="1" x14ac:dyDescent="0.15"/>
    <row r="446" ht="14.1" customHeight="1" x14ac:dyDescent="0.15"/>
    <row r="447" ht="14.1" customHeight="1" x14ac:dyDescent="0.15"/>
    <row r="448" ht="14.1" customHeight="1" x14ac:dyDescent="0.15"/>
    <row r="449" ht="14.1" customHeight="1" x14ac:dyDescent="0.15"/>
    <row r="450" ht="14.1" customHeight="1" x14ac:dyDescent="0.15"/>
    <row r="451" ht="14.1" customHeight="1" x14ac:dyDescent="0.15"/>
    <row r="452" ht="14.1" customHeight="1" x14ac:dyDescent="0.15"/>
    <row r="453" ht="14.1" customHeight="1" x14ac:dyDescent="0.15"/>
    <row r="454" ht="14.1" customHeight="1" x14ac:dyDescent="0.15"/>
    <row r="455" ht="14.1" customHeight="1" x14ac:dyDescent="0.15"/>
    <row r="456" ht="14.1" customHeight="1" x14ac:dyDescent="0.15"/>
    <row r="457" ht="14.1" customHeight="1" x14ac:dyDescent="0.15"/>
    <row r="458" ht="14.1" customHeight="1" x14ac:dyDescent="0.15"/>
    <row r="459" ht="14.1" customHeight="1" x14ac:dyDescent="0.15"/>
    <row r="460" ht="14.1" customHeight="1" x14ac:dyDescent="0.15"/>
    <row r="461" ht="14.1" customHeight="1" x14ac:dyDescent="0.15"/>
    <row r="462" ht="14.1" customHeight="1" x14ac:dyDescent="0.15"/>
    <row r="463" ht="14.1" customHeight="1" x14ac:dyDescent="0.15"/>
    <row r="464" ht="14.1" customHeight="1" x14ac:dyDescent="0.15"/>
    <row r="465" ht="14.1" customHeight="1" x14ac:dyDescent="0.15"/>
    <row r="466" ht="14.1" customHeight="1" x14ac:dyDescent="0.15"/>
    <row r="467" ht="14.1" customHeight="1" x14ac:dyDescent="0.15"/>
    <row r="468" ht="14.1" customHeight="1" x14ac:dyDescent="0.15"/>
    <row r="469" ht="14.1" customHeight="1" x14ac:dyDescent="0.15"/>
    <row r="470" ht="14.1" customHeight="1" x14ac:dyDescent="0.15"/>
    <row r="471" ht="14.1" customHeight="1" x14ac:dyDescent="0.15"/>
    <row r="472" ht="14.1" customHeight="1" x14ac:dyDescent="0.15"/>
    <row r="473" ht="14.1" customHeight="1" x14ac:dyDescent="0.15"/>
    <row r="474" ht="14.1" customHeight="1" x14ac:dyDescent="0.15"/>
    <row r="475" ht="14.1" customHeight="1" x14ac:dyDescent="0.15"/>
    <row r="476" ht="14.1" customHeight="1" x14ac:dyDescent="0.15"/>
    <row r="477" ht="14.1" customHeight="1" x14ac:dyDescent="0.15"/>
    <row r="478" ht="14.1" customHeight="1" x14ac:dyDescent="0.15"/>
    <row r="479" ht="14.1" customHeight="1" x14ac:dyDescent="0.15"/>
    <row r="480" ht="14.1" customHeight="1" x14ac:dyDescent="0.15"/>
    <row r="481" ht="14.1" customHeight="1" x14ac:dyDescent="0.15"/>
    <row r="482" ht="14.1" customHeight="1" x14ac:dyDescent="0.15"/>
    <row r="483" ht="14.1" customHeight="1" x14ac:dyDescent="0.15"/>
    <row r="484" ht="14.1" customHeight="1" x14ac:dyDescent="0.15"/>
    <row r="485" ht="14.1" customHeight="1" x14ac:dyDescent="0.15"/>
    <row r="486" ht="14.1" customHeight="1" x14ac:dyDescent="0.15"/>
    <row r="487" ht="14.1" customHeight="1" x14ac:dyDescent="0.15"/>
    <row r="488" ht="14.1" customHeight="1" x14ac:dyDescent="0.15"/>
    <row r="489" ht="14.1" customHeight="1" x14ac:dyDescent="0.15"/>
    <row r="490" ht="14.1" customHeight="1" x14ac:dyDescent="0.15"/>
    <row r="491" ht="14.1" customHeight="1" x14ac:dyDescent="0.15"/>
    <row r="492" ht="14.1" customHeight="1" x14ac:dyDescent="0.15"/>
    <row r="493" ht="14.1" customHeight="1" x14ac:dyDescent="0.15"/>
    <row r="494" ht="14.1" customHeight="1" x14ac:dyDescent="0.15"/>
    <row r="495" ht="14.1" customHeight="1" x14ac:dyDescent="0.15"/>
    <row r="496" ht="14.1" customHeight="1" x14ac:dyDescent="0.15"/>
    <row r="497" ht="14.1" customHeight="1" x14ac:dyDescent="0.15"/>
    <row r="498" ht="14.1" customHeight="1" x14ac:dyDescent="0.15"/>
    <row r="499" ht="14.1" customHeight="1" x14ac:dyDescent="0.15"/>
    <row r="500" ht="14.1" customHeight="1" x14ac:dyDescent="0.15"/>
    <row r="501" ht="14.1" customHeight="1" x14ac:dyDescent="0.15"/>
    <row r="502" ht="14.1" customHeight="1" x14ac:dyDescent="0.15"/>
    <row r="503" ht="14.1" customHeight="1" x14ac:dyDescent="0.15"/>
    <row r="504" ht="14.1" customHeight="1" x14ac:dyDescent="0.15"/>
    <row r="505" ht="14.1" customHeight="1" x14ac:dyDescent="0.15"/>
    <row r="506" ht="14.1" customHeight="1" x14ac:dyDescent="0.15"/>
    <row r="507" ht="14.1" customHeight="1" x14ac:dyDescent="0.15"/>
    <row r="508" ht="14.1" customHeight="1" x14ac:dyDescent="0.15"/>
    <row r="509" ht="14.1" customHeight="1" x14ac:dyDescent="0.15"/>
    <row r="510" ht="14.1" customHeight="1" x14ac:dyDescent="0.15"/>
    <row r="511" ht="14.1" customHeight="1" x14ac:dyDescent="0.15"/>
    <row r="512" ht="14.1" customHeight="1" x14ac:dyDescent="0.15"/>
    <row r="513" ht="14.1" customHeight="1" x14ac:dyDescent="0.15"/>
    <row r="514" ht="14.1" customHeight="1" x14ac:dyDescent="0.15"/>
    <row r="515" ht="14.1" customHeight="1" x14ac:dyDescent="0.15"/>
    <row r="516" ht="14.1" customHeight="1" x14ac:dyDescent="0.15"/>
    <row r="517" ht="14.1" customHeight="1" x14ac:dyDescent="0.15"/>
    <row r="518" ht="14.1" customHeight="1" x14ac:dyDescent="0.15"/>
    <row r="519" ht="14.1" customHeight="1" x14ac:dyDescent="0.15"/>
    <row r="520" ht="14.1" customHeight="1" x14ac:dyDescent="0.15"/>
    <row r="521" ht="14.1" customHeight="1" x14ac:dyDescent="0.15"/>
    <row r="522" ht="14.1" customHeight="1" x14ac:dyDescent="0.15"/>
    <row r="523" ht="14.1" customHeight="1" x14ac:dyDescent="0.15"/>
    <row r="524" ht="14.1" customHeight="1" x14ac:dyDescent="0.15"/>
    <row r="525" ht="14.1" customHeight="1" x14ac:dyDescent="0.15"/>
    <row r="526" ht="14.1" customHeight="1" x14ac:dyDescent="0.15"/>
    <row r="527" ht="14.1" customHeight="1" x14ac:dyDescent="0.15"/>
    <row r="528" ht="14.1" customHeight="1" x14ac:dyDescent="0.15"/>
    <row r="529" ht="14.1" customHeight="1" x14ac:dyDescent="0.15"/>
    <row r="530" ht="14.1" customHeight="1" x14ac:dyDescent="0.15"/>
    <row r="531" ht="14.1" customHeight="1" x14ac:dyDescent="0.15"/>
    <row r="532" ht="14.1" customHeight="1" x14ac:dyDescent="0.15"/>
    <row r="533" ht="14.1" customHeight="1" x14ac:dyDescent="0.15"/>
    <row r="534" ht="14.1" customHeight="1" x14ac:dyDescent="0.15"/>
    <row r="535" ht="14.1" customHeight="1" x14ac:dyDescent="0.15"/>
    <row r="536" ht="14.1" customHeight="1" x14ac:dyDescent="0.15"/>
    <row r="537" ht="14.1" customHeight="1" x14ac:dyDescent="0.15"/>
    <row r="538" ht="14.1" customHeight="1" x14ac:dyDescent="0.15"/>
    <row r="539" ht="14.1" customHeight="1" x14ac:dyDescent="0.15"/>
    <row r="540" ht="14.1" customHeight="1" x14ac:dyDescent="0.15"/>
    <row r="541" ht="14.1" customHeight="1" x14ac:dyDescent="0.15"/>
    <row r="542" ht="14.1" customHeight="1" x14ac:dyDescent="0.15"/>
    <row r="543" ht="14.1" customHeight="1" x14ac:dyDescent="0.15"/>
    <row r="544" ht="14.1" customHeight="1" x14ac:dyDescent="0.15"/>
    <row r="545" ht="14.1" customHeight="1" x14ac:dyDescent="0.15"/>
    <row r="546" ht="14.1" customHeight="1" x14ac:dyDescent="0.15"/>
    <row r="547" ht="14.1" customHeight="1" x14ac:dyDescent="0.15"/>
    <row r="548" ht="14.1" customHeight="1" x14ac:dyDescent="0.15"/>
    <row r="549" ht="14.1" customHeight="1" x14ac:dyDescent="0.15"/>
    <row r="550" ht="14.1" customHeight="1" x14ac:dyDescent="0.15"/>
    <row r="551" ht="14.1" customHeight="1" x14ac:dyDescent="0.15"/>
    <row r="552" ht="14.1" customHeight="1" x14ac:dyDescent="0.15"/>
    <row r="553" ht="14.1" customHeight="1" x14ac:dyDescent="0.15"/>
    <row r="554" ht="14.1" customHeight="1" x14ac:dyDescent="0.15"/>
    <row r="555" ht="14.1" customHeight="1" x14ac:dyDescent="0.15"/>
    <row r="556" ht="14.1" customHeight="1" x14ac:dyDescent="0.15"/>
    <row r="557" ht="14.1" customHeight="1" x14ac:dyDescent="0.15"/>
    <row r="558" ht="14.1" customHeight="1" x14ac:dyDescent="0.15"/>
    <row r="559" ht="14.1" customHeight="1" x14ac:dyDescent="0.15"/>
    <row r="560" ht="14.1" customHeight="1" x14ac:dyDescent="0.15"/>
    <row r="561" ht="14.1" customHeight="1" x14ac:dyDescent="0.15"/>
    <row r="562" ht="14.1" customHeight="1" x14ac:dyDescent="0.15"/>
    <row r="563" ht="14.1" customHeight="1" x14ac:dyDescent="0.15"/>
    <row r="564" ht="14.1" customHeight="1" x14ac:dyDescent="0.15"/>
    <row r="565" ht="14.1" customHeight="1" x14ac:dyDescent="0.15"/>
    <row r="566" ht="14.1" customHeight="1" x14ac:dyDescent="0.15"/>
    <row r="567" ht="14.1" customHeight="1" x14ac:dyDescent="0.15"/>
    <row r="568" ht="14.1" customHeight="1" x14ac:dyDescent="0.15"/>
    <row r="569" ht="14.1" customHeight="1" x14ac:dyDescent="0.15"/>
    <row r="570" ht="14.1" customHeight="1" x14ac:dyDescent="0.15"/>
    <row r="571" ht="14.1" customHeight="1" x14ac:dyDescent="0.15"/>
    <row r="572" ht="14.1" customHeight="1" x14ac:dyDescent="0.15"/>
    <row r="573" ht="14.1" customHeight="1" x14ac:dyDescent="0.15"/>
    <row r="574" ht="14.1" customHeight="1" x14ac:dyDescent="0.15"/>
    <row r="575" ht="14.1" customHeight="1" x14ac:dyDescent="0.15"/>
    <row r="576" ht="14.1" customHeight="1" x14ac:dyDescent="0.15"/>
    <row r="577" ht="14.1" customHeight="1" x14ac:dyDescent="0.15"/>
    <row r="578" ht="14.1" customHeight="1" x14ac:dyDescent="0.15"/>
    <row r="579" ht="14.1" customHeight="1" x14ac:dyDescent="0.15"/>
    <row r="580" ht="14.1" customHeight="1" x14ac:dyDescent="0.15"/>
    <row r="581" ht="14.1" customHeight="1" x14ac:dyDescent="0.15"/>
    <row r="582" ht="14.1" customHeight="1" x14ac:dyDescent="0.15"/>
    <row r="583" ht="14.1" customHeight="1" x14ac:dyDescent="0.15"/>
    <row r="584" ht="14.1" customHeight="1" x14ac:dyDescent="0.15"/>
    <row r="585" ht="14.1" customHeight="1" x14ac:dyDescent="0.15"/>
    <row r="586" ht="14.1" customHeight="1" x14ac:dyDescent="0.15"/>
    <row r="587" ht="14.1" customHeight="1" x14ac:dyDescent="0.15"/>
    <row r="588" ht="14.1" customHeight="1" x14ac:dyDescent="0.15"/>
    <row r="589" ht="14.1" customHeight="1" x14ac:dyDescent="0.15"/>
    <row r="590" ht="14.1" customHeight="1" x14ac:dyDescent="0.15"/>
    <row r="591" ht="14.1" customHeight="1" x14ac:dyDescent="0.15"/>
    <row r="592" ht="14.1" customHeight="1" x14ac:dyDescent="0.15"/>
    <row r="593" ht="14.1" customHeight="1" x14ac:dyDescent="0.15"/>
    <row r="594" ht="14.1" customHeight="1" x14ac:dyDescent="0.15"/>
    <row r="595" ht="14.1" customHeight="1" x14ac:dyDescent="0.15"/>
    <row r="596" ht="14.1" customHeight="1" x14ac:dyDescent="0.15"/>
    <row r="597" ht="14.1" customHeight="1" x14ac:dyDescent="0.15"/>
    <row r="598" ht="14.1" customHeight="1" x14ac:dyDescent="0.15"/>
    <row r="599" ht="14.1" customHeight="1" x14ac:dyDescent="0.15"/>
    <row r="600" ht="14.1" customHeight="1" x14ac:dyDescent="0.15"/>
    <row r="601" ht="14.1" customHeight="1" x14ac:dyDescent="0.15"/>
    <row r="602" ht="14.1" customHeight="1" x14ac:dyDescent="0.15"/>
    <row r="603" ht="14.1" customHeight="1" x14ac:dyDescent="0.15"/>
    <row r="604" ht="14.1" customHeight="1" x14ac:dyDescent="0.15"/>
    <row r="605" ht="14.1" customHeight="1" x14ac:dyDescent="0.15"/>
    <row r="606" ht="14.1" customHeight="1" x14ac:dyDescent="0.15"/>
    <row r="607" ht="14.1" customHeight="1" x14ac:dyDescent="0.15"/>
    <row r="608" ht="14.1" customHeight="1" x14ac:dyDescent="0.15"/>
    <row r="609" ht="14.1" customHeight="1" x14ac:dyDescent="0.15"/>
    <row r="610" ht="14.1" customHeight="1" x14ac:dyDescent="0.15"/>
    <row r="611" ht="14.1" customHeight="1" x14ac:dyDescent="0.15"/>
    <row r="612" ht="14.1" customHeight="1" x14ac:dyDescent="0.15"/>
    <row r="613" ht="14.1" customHeight="1" x14ac:dyDescent="0.15"/>
    <row r="614" ht="14.1" customHeight="1" x14ac:dyDescent="0.15"/>
    <row r="615" ht="14.1" customHeight="1" x14ac:dyDescent="0.15"/>
    <row r="616" ht="14.1" customHeight="1" x14ac:dyDescent="0.15"/>
    <row r="617" ht="14.1" customHeight="1" x14ac:dyDescent="0.15"/>
    <row r="618" ht="14.1" customHeight="1" x14ac:dyDescent="0.15"/>
    <row r="619" ht="14.1" customHeight="1" x14ac:dyDescent="0.15"/>
    <row r="620" ht="14.1" customHeight="1" x14ac:dyDescent="0.15"/>
    <row r="621" ht="14.1" customHeight="1" x14ac:dyDescent="0.15"/>
    <row r="622" ht="14.1" customHeight="1" x14ac:dyDescent="0.15"/>
    <row r="623" ht="14.1" customHeight="1" x14ac:dyDescent="0.15"/>
    <row r="624" ht="14.1" customHeight="1" x14ac:dyDescent="0.15"/>
    <row r="625" ht="14.1" customHeight="1" x14ac:dyDescent="0.15"/>
    <row r="626" ht="14.1" customHeight="1" x14ac:dyDescent="0.15"/>
    <row r="627" ht="14.1" customHeight="1" x14ac:dyDescent="0.15"/>
    <row r="628" ht="14.1" customHeight="1" x14ac:dyDescent="0.15"/>
    <row r="629" ht="14.1" customHeight="1" x14ac:dyDescent="0.15"/>
    <row r="630" ht="14.1" customHeight="1" x14ac:dyDescent="0.15"/>
    <row r="631" ht="14.1" customHeight="1" x14ac:dyDescent="0.15"/>
    <row r="632" ht="14.1" customHeight="1" x14ac:dyDescent="0.15"/>
    <row r="633" ht="14.1" customHeight="1" x14ac:dyDescent="0.15"/>
    <row r="634" ht="14.1" customHeight="1" x14ac:dyDescent="0.15"/>
    <row r="635" ht="14.1" customHeight="1" x14ac:dyDescent="0.15"/>
    <row r="636" ht="14.1" customHeight="1" x14ac:dyDescent="0.15"/>
    <row r="637" ht="14.1" customHeight="1" x14ac:dyDescent="0.15"/>
    <row r="638" ht="14.1" customHeight="1" x14ac:dyDescent="0.15"/>
    <row r="639" ht="14.1" customHeight="1" x14ac:dyDescent="0.15"/>
    <row r="640" ht="14.1" customHeight="1" x14ac:dyDescent="0.15"/>
    <row r="641" ht="14.1" customHeight="1" x14ac:dyDescent="0.15"/>
    <row r="642" ht="14.1" customHeight="1" x14ac:dyDescent="0.15"/>
    <row r="643" ht="14.1" customHeight="1" x14ac:dyDescent="0.15"/>
    <row r="644" ht="14.1" customHeight="1" x14ac:dyDescent="0.15"/>
    <row r="645" ht="14.1" customHeight="1" x14ac:dyDescent="0.15"/>
    <row r="646" ht="14.1" customHeight="1" x14ac:dyDescent="0.15"/>
    <row r="647" ht="14.1" customHeight="1" x14ac:dyDescent="0.15"/>
    <row r="648" ht="14.1" customHeight="1" x14ac:dyDescent="0.15"/>
    <row r="649" ht="14.1" customHeight="1" x14ac:dyDescent="0.15"/>
    <row r="650" ht="14.1" customHeight="1" x14ac:dyDescent="0.15"/>
    <row r="651" ht="14.1" customHeight="1" x14ac:dyDescent="0.15"/>
    <row r="652" ht="14.1" customHeight="1" x14ac:dyDescent="0.15"/>
    <row r="653" ht="14.1" customHeight="1" x14ac:dyDescent="0.15"/>
    <row r="654" ht="14.1" customHeight="1" x14ac:dyDescent="0.15"/>
    <row r="655" ht="14.1" customHeight="1" x14ac:dyDescent="0.15"/>
    <row r="656" ht="14.1" customHeight="1" x14ac:dyDescent="0.15"/>
    <row r="657" ht="14.1" customHeight="1" x14ac:dyDescent="0.15"/>
    <row r="658" ht="14.1" customHeight="1" x14ac:dyDescent="0.15"/>
    <row r="659" ht="14.1" customHeight="1" x14ac:dyDescent="0.15"/>
    <row r="660" ht="14.1" customHeight="1" x14ac:dyDescent="0.15"/>
    <row r="661" ht="14.1" customHeight="1" x14ac:dyDescent="0.15"/>
    <row r="662" ht="14.1" customHeight="1" x14ac:dyDescent="0.15"/>
    <row r="663" ht="14.1" customHeight="1" x14ac:dyDescent="0.15"/>
    <row r="664" ht="14.1" customHeight="1" x14ac:dyDescent="0.15"/>
    <row r="665" ht="14.1" customHeight="1" x14ac:dyDescent="0.15"/>
    <row r="666" ht="14.1" customHeight="1" x14ac:dyDescent="0.15"/>
    <row r="667" ht="14.1" customHeight="1" x14ac:dyDescent="0.15"/>
    <row r="668" ht="14.1" customHeight="1" x14ac:dyDescent="0.15"/>
    <row r="669" ht="14.1" customHeight="1" x14ac:dyDescent="0.15"/>
    <row r="670" ht="14.1" customHeight="1" x14ac:dyDescent="0.15"/>
    <row r="671" ht="14.1" customHeight="1" x14ac:dyDescent="0.15"/>
    <row r="672" ht="14.1" customHeight="1" x14ac:dyDescent="0.15"/>
    <row r="673" ht="14.1" customHeight="1" x14ac:dyDescent="0.15"/>
    <row r="674" ht="14.1" customHeight="1" x14ac:dyDescent="0.15"/>
    <row r="675" ht="14.1" customHeight="1" x14ac:dyDescent="0.15"/>
    <row r="676" ht="14.1" customHeight="1" x14ac:dyDescent="0.15"/>
    <row r="677" ht="14.1" customHeight="1" x14ac:dyDescent="0.15"/>
    <row r="678" ht="14.1" customHeight="1" x14ac:dyDescent="0.15"/>
    <row r="679" ht="14.1" customHeight="1" x14ac:dyDescent="0.15"/>
    <row r="680" ht="14.1" customHeight="1" x14ac:dyDescent="0.15"/>
    <row r="681" ht="14.1" customHeight="1" x14ac:dyDescent="0.15"/>
    <row r="682" ht="14.1" customHeight="1" x14ac:dyDescent="0.15"/>
    <row r="683" ht="14.1" customHeight="1" x14ac:dyDescent="0.15"/>
    <row r="684" ht="14.1" customHeight="1" x14ac:dyDescent="0.15"/>
    <row r="685" ht="14.1" customHeight="1" x14ac:dyDescent="0.15"/>
    <row r="686" ht="14.1" customHeight="1" x14ac:dyDescent="0.15"/>
    <row r="687" ht="14.1" customHeight="1" x14ac:dyDescent="0.15"/>
    <row r="688" ht="14.1" customHeight="1" x14ac:dyDescent="0.15"/>
    <row r="689" ht="14.1" customHeight="1" x14ac:dyDescent="0.15"/>
    <row r="690" ht="14.1" customHeight="1" x14ac:dyDescent="0.15"/>
    <row r="691" ht="14.1" customHeight="1" x14ac:dyDescent="0.15"/>
    <row r="692" ht="14.1" customHeight="1" x14ac:dyDescent="0.15"/>
    <row r="693" ht="14.1" customHeight="1" x14ac:dyDescent="0.15"/>
    <row r="694" ht="14.1" customHeight="1" x14ac:dyDescent="0.15"/>
    <row r="695" ht="14.1" customHeight="1" x14ac:dyDescent="0.15"/>
    <row r="696" ht="14.1" customHeight="1" x14ac:dyDescent="0.15"/>
    <row r="697" ht="14.1" customHeight="1" x14ac:dyDescent="0.15"/>
    <row r="698" ht="14.1" customHeight="1" x14ac:dyDescent="0.15"/>
    <row r="699" ht="14.1" customHeight="1" x14ac:dyDescent="0.15"/>
    <row r="700" ht="14.1" customHeight="1" x14ac:dyDescent="0.15"/>
    <row r="701" ht="14.1" customHeight="1" x14ac:dyDescent="0.15"/>
    <row r="702" ht="14.1" customHeight="1" x14ac:dyDescent="0.15"/>
    <row r="703" ht="14.1" customHeight="1" x14ac:dyDescent="0.15"/>
    <row r="704" ht="14.1" customHeight="1" x14ac:dyDescent="0.15"/>
    <row r="705" ht="14.1" customHeight="1" x14ac:dyDescent="0.15"/>
    <row r="706" ht="14.1" customHeight="1" x14ac:dyDescent="0.15"/>
    <row r="707" ht="14.1" customHeight="1" x14ac:dyDescent="0.15"/>
    <row r="708" ht="14.1" customHeight="1" x14ac:dyDescent="0.15"/>
    <row r="709" ht="14.1" customHeight="1" x14ac:dyDescent="0.15"/>
    <row r="710" ht="14.1" customHeight="1" x14ac:dyDescent="0.15"/>
    <row r="711" ht="14.1" customHeight="1" x14ac:dyDescent="0.15"/>
    <row r="712" ht="14.1" customHeight="1" x14ac:dyDescent="0.15"/>
    <row r="713" ht="14.1" customHeight="1" x14ac:dyDescent="0.15"/>
    <row r="714" ht="14.1" customHeight="1" x14ac:dyDescent="0.15"/>
    <row r="715" ht="14.1" customHeight="1" x14ac:dyDescent="0.15"/>
    <row r="716" ht="14.1" customHeight="1" x14ac:dyDescent="0.15"/>
    <row r="717" ht="14.1" customHeight="1" x14ac:dyDescent="0.15"/>
    <row r="718" ht="14.1" customHeight="1" x14ac:dyDescent="0.15"/>
    <row r="719" ht="14.1" customHeight="1" x14ac:dyDescent="0.15"/>
    <row r="720" ht="14.1" customHeight="1" x14ac:dyDescent="0.15"/>
    <row r="721" ht="14.1" customHeight="1" x14ac:dyDescent="0.15"/>
    <row r="722" ht="14.1" customHeight="1" x14ac:dyDescent="0.15"/>
    <row r="723" ht="14.1" customHeight="1" x14ac:dyDescent="0.15"/>
    <row r="724" ht="14.1" customHeight="1" x14ac:dyDescent="0.15"/>
    <row r="725" ht="14.1" customHeight="1" x14ac:dyDescent="0.15"/>
    <row r="726" ht="14.1" customHeight="1" x14ac:dyDescent="0.15"/>
    <row r="727" ht="14.1" customHeight="1" x14ac:dyDescent="0.15"/>
    <row r="728" ht="14.1" customHeight="1" x14ac:dyDescent="0.15"/>
    <row r="729" ht="14.1" customHeight="1" x14ac:dyDescent="0.15"/>
    <row r="730" ht="14.1" customHeight="1" x14ac:dyDescent="0.15"/>
    <row r="731" ht="14.1" customHeight="1" x14ac:dyDescent="0.15"/>
    <row r="732" ht="14.1" customHeight="1" x14ac:dyDescent="0.15"/>
    <row r="733" ht="14.1" customHeight="1" x14ac:dyDescent="0.15"/>
    <row r="734" ht="14.1" customHeight="1" x14ac:dyDescent="0.15"/>
    <row r="735" ht="14.1" customHeight="1" x14ac:dyDescent="0.15"/>
    <row r="736" ht="14.1" customHeight="1" x14ac:dyDescent="0.15"/>
    <row r="737" ht="14.1" customHeight="1" x14ac:dyDescent="0.15"/>
    <row r="738" ht="14.1" customHeight="1" x14ac:dyDescent="0.15"/>
    <row r="739" ht="14.1" customHeight="1" x14ac:dyDescent="0.15"/>
    <row r="740" ht="14.1" customHeight="1" x14ac:dyDescent="0.15"/>
    <row r="741" ht="14.1" customHeight="1" x14ac:dyDescent="0.15"/>
    <row r="742" ht="14.1" customHeight="1" x14ac:dyDescent="0.15"/>
    <row r="743" ht="14.1" customHeight="1" x14ac:dyDescent="0.15"/>
    <row r="744" ht="14.1" customHeight="1" x14ac:dyDescent="0.15"/>
    <row r="745" ht="14.1" customHeight="1" x14ac:dyDescent="0.15"/>
    <row r="746" ht="14.1" customHeight="1" x14ac:dyDescent="0.15"/>
    <row r="747" ht="14.1" customHeight="1" x14ac:dyDescent="0.15"/>
    <row r="748" ht="14.1" customHeight="1" x14ac:dyDescent="0.15"/>
    <row r="749" ht="14.1" customHeight="1" x14ac:dyDescent="0.15"/>
    <row r="750" ht="14.1" customHeight="1" x14ac:dyDescent="0.15"/>
    <row r="751" ht="14.1" customHeight="1" x14ac:dyDescent="0.15"/>
    <row r="752" ht="14.1" customHeight="1" x14ac:dyDescent="0.15"/>
    <row r="753" ht="14.1" customHeight="1" x14ac:dyDescent="0.15"/>
    <row r="754" ht="14.1" customHeight="1" x14ac:dyDescent="0.15"/>
    <row r="755" ht="14.1" customHeight="1" x14ac:dyDescent="0.15"/>
    <row r="756" ht="14.1" customHeight="1" x14ac:dyDescent="0.15"/>
    <row r="757" ht="14.1" customHeight="1" x14ac:dyDescent="0.15"/>
    <row r="758" ht="14.1" customHeight="1" x14ac:dyDescent="0.15"/>
    <row r="759" ht="14.1" customHeight="1" x14ac:dyDescent="0.15"/>
    <row r="760" ht="14.1" customHeight="1" x14ac:dyDescent="0.15"/>
    <row r="761" ht="14.1" customHeight="1" x14ac:dyDescent="0.15"/>
    <row r="762" ht="14.1" customHeight="1" x14ac:dyDescent="0.15"/>
    <row r="763" ht="14.1" customHeight="1" x14ac:dyDescent="0.15"/>
    <row r="764" ht="14.1" customHeight="1" x14ac:dyDescent="0.15"/>
    <row r="765" ht="14.1" customHeight="1" x14ac:dyDescent="0.15"/>
    <row r="766" ht="14.1" customHeight="1" x14ac:dyDescent="0.15"/>
    <row r="767" ht="14.1" customHeight="1" x14ac:dyDescent="0.15"/>
    <row r="768" ht="14.1" customHeight="1" x14ac:dyDescent="0.15"/>
    <row r="769" ht="14.1" customHeight="1" x14ac:dyDescent="0.15"/>
    <row r="770" ht="14.1" customHeight="1" x14ac:dyDescent="0.15"/>
    <row r="771" ht="14.1" customHeight="1" x14ac:dyDescent="0.15"/>
    <row r="772" ht="14.1" customHeight="1" x14ac:dyDescent="0.15"/>
    <row r="773" ht="14.1" customHeight="1" x14ac:dyDescent="0.15"/>
    <row r="774" ht="14.1" customHeight="1" x14ac:dyDescent="0.15"/>
    <row r="775" ht="14.1" customHeight="1" x14ac:dyDescent="0.15"/>
    <row r="776" ht="14.1" customHeight="1" x14ac:dyDescent="0.15"/>
    <row r="777" ht="14.1" customHeight="1" x14ac:dyDescent="0.15"/>
    <row r="778" ht="14.1" customHeight="1" x14ac:dyDescent="0.15"/>
    <row r="779" ht="14.1" customHeight="1" x14ac:dyDescent="0.15"/>
    <row r="780" ht="14.1" customHeight="1" x14ac:dyDescent="0.15"/>
    <row r="781" ht="14.1" customHeight="1" x14ac:dyDescent="0.15"/>
    <row r="782" ht="14.1" customHeight="1" x14ac:dyDescent="0.15"/>
    <row r="783" ht="14.1" customHeight="1" x14ac:dyDescent="0.15"/>
    <row r="784" ht="14.1" customHeight="1" x14ac:dyDescent="0.15"/>
    <row r="785" ht="14.1" customHeight="1" x14ac:dyDescent="0.15"/>
    <row r="786" ht="14.1" customHeight="1" x14ac:dyDescent="0.15"/>
    <row r="787" ht="14.1" customHeight="1" x14ac:dyDescent="0.15"/>
    <row r="788" ht="14.1" customHeight="1" x14ac:dyDescent="0.15"/>
    <row r="789" ht="14.1" customHeight="1" x14ac:dyDescent="0.15"/>
    <row r="790" ht="14.1" customHeight="1" x14ac:dyDescent="0.15"/>
    <row r="791" ht="14.1" customHeight="1" x14ac:dyDescent="0.15"/>
    <row r="792" ht="14.1" customHeight="1" x14ac:dyDescent="0.15"/>
    <row r="793" ht="14.1" customHeight="1" x14ac:dyDescent="0.15"/>
    <row r="794" ht="14.1" customHeight="1" x14ac:dyDescent="0.15"/>
    <row r="795" ht="14.1" customHeight="1" x14ac:dyDescent="0.15"/>
    <row r="796" ht="14.1" customHeight="1" x14ac:dyDescent="0.15"/>
    <row r="797" ht="14.1" customHeight="1" x14ac:dyDescent="0.15"/>
    <row r="798" ht="14.1" customHeight="1" x14ac:dyDescent="0.15"/>
    <row r="799" ht="14.1" customHeight="1" x14ac:dyDescent="0.15"/>
    <row r="800" ht="14.1" customHeight="1" x14ac:dyDescent="0.15"/>
    <row r="801" ht="14.1" customHeight="1" x14ac:dyDescent="0.15"/>
    <row r="802" ht="14.1" customHeight="1" x14ac:dyDescent="0.15"/>
    <row r="803" ht="14.1" customHeight="1" x14ac:dyDescent="0.15"/>
    <row r="804" ht="14.1" customHeight="1" x14ac:dyDescent="0.15"/>
    <row r="805" ht="14.1" customHeight="1" x14ac:dyDescent="0.15"/>
    <row r="806" ht="14.1" customHeight="1" x14ac:dyDescent="0.15"/>
    <row r="807" ht="14.1" customHeight="1" x14ac:dyDescent="0.15"/>
    <row r="808" ht="14.1" customHeight="1" x14ac:dyDescent="0.15"/>
    <row r="809" ht="14.1" customHeight="1" x14ac:dyDescent="0.15"/>
    <row r="810" ht="14.1" customHeight="1" x14ac:dyDescent="0.15"/>
    <row r="811" ht="14.1" customHeight="1" x14ac:dyDescent="0.15"/>
    <row r="812" ht="14.1" customHeight="1" x14ac:dyDescent="0.15"/>
    <row r="813" ht="14.1" customHeight="1" x14ac:dyDescent="0.15"/>
    <row r="814" ht="14.1" customHeight="1" x14ac:dyDescent="0.15"/>
    <row r="815" ht="14.1" customHeight="1" x14ac:dyDescent="0.15"/>
    <row r="816" ht="14.1" customHeight="1" x14ac:dyDescent="0.15"/>
    <row r="817" ht="14.1" customHeight="1" x14ac:dyDescent="0.15"/>
    <row r="818" ht="14.1" customHeight="1" x14ac:dyDescent="0.15"/>
    <row r="819" ht="14.1" customHeight="1" x14ac:dyDescent="0.15"/>
    <row r="820" ht="14.1" customHeight="1" x14ac:dyDescent="0.15"/>
    <row r="821" ht="14.1" customHeight="1" x14ac:dyDescent="0.15"/>
    <row r="822" ht="14.1" customHeight="1" x14ac:dyDescent="0.15"/>
    <row r="823" ht="14.1" customHeight="1" x14ac:dyDescent="0.15"/>
    <row r="824" ht="14.1" customHeight="1" x14ac:dyDescent="0.15"/>
    <row r="825" ht="14.1" customHeight="1" x14ac:dyDescent="0.15"/>
    <row r="826" ht="14.1" customHeight="1" x14ac:dyDescent="0.15"/>
    <row r="827" ht="14.1" customHeight="1" x14ac:dyDescent="0.15"/>
    <row r="828" ht="14.1" customHeight="1" x14ac:dyDescent="0.15"/>
    <row r="829" ht="14.1" customHeight="1" x14ac:dyDescent="0.15"/>
    <row r="830" ht="14.1" customHeight="1" x14ac:dyDescent="0.15"/>
    <row r="831" ht="14.1" customHeight="1" x14ac:dyDescent="0.15"/>
    <row r="832" ht="14.1" customHeight="1" x14ac:dyDescent="0.15"/>
    <row r="833" ht="14.1" customHeight="1" x14ac:dyDescent="0.15"/>
    <row r="834" ht="14.1" customHeight="1" x14ac:dyDescent="0.15"/>
    <row r="835" ht="14.1" customHeight="1" x14ac:dyDescent="0.15"/>
    <row r="836" ht="14.1" customHeight="1" x14ac:dyDescent="0.15"/>
    <row r="837" ht="14.1" customHeight="1" x14ac:dyDescent="0.15"/>
    <row r="838" ht="14.1" customHeight="1" x14ac:dyDescent="0.15"/>
    <row r="839" ht="14.1" customHeight="1" x14ac:dyDescent="0.15"/>
    <row r="840" ht="14.1" customHeight="1" x14ac:dyDescent="0.15"/>
    <row r="841" ht="14.1" customHeight="1" x14ac:dyDescent="0.15"/>
    <row r="842" ht="14.1" customHeight="1" x14ac:dyDescent="0.15"/>
    <row r="843" ht="14.1" customHeight="1" x14ac:dyDescent="0.15"/>
    <row r="844" ht="14.1" customHeight="1" x14ac:dyDescent="0.15"/>
    <row r="845" ht="14.1" customHeight="1" x14ac:dyDescent="0.15"/>
    <row r="846" ht="14.1" customHeight="1" x14ac:dyDescent="0.15"/>
    <row r="847" ht="14.1" customHeight="1" x14ac:dyDescent="0.15"/>
    <row r="848" ht="14.1" customHeight="1" x14ac:dyDescent="0.15"/>
    <row r="849" ht="14.1" customHeight="1" x14ac:dyDescent="0.15"/>
    <row r="850" ht="14.1" customHeight="1" x14ac:dyDescent="0.15"/>
    <row r="851" ht="14.1" customHeight="1" x14ac:dyDescent="0.15"/>
    <row r="852" ht="14.1" customHeight="1" x14ac:dyDescent="0.15"/>
    <row r="853" ht="14.1" customHeight="1" x14ac:dyDescent="0.15"/>
    <row r="854" ht="14.1" customHeight="1" x14ac:dyDescent="0.15"/>
    <row r="855" ht="14.1" customHeight="1" x14ac:dyDescent="0.15"/>
    <row r="856" ht="14.1" customHeight="1" x14ac:dyDescent="0.15"/>
    <row r="857" ht="14.1" customHeight="1" x14ac:dyDescent="0.15"/>
    <row r="858" ht="14.1" customHeight="1" x14ac:dyDescent="0.15"/>
    <row r="859" ht="14.1" customHeight="1" x14ac:dyDescent="0.15"/>
    <row r="860" ht="14.1" customHeight="1" x14ac:dyDescent="0.15"/>
    <row r="861" ht="14.1" customHeight="1" x14ac:dyDescent="0.15"/>
    <row r="862" ht="14.1" customHeight="1" x14ac:dyDescent="0.15"/>
    <row r="863" ht="14.1" customHeight="1" x14ac:dyDescent="0.15"/>
    <row r="864" ht="14.1" customHeight="1" x14ac:dyDescent="0.15"/>
    <row r="865" ht="14.1" customHeight="1" x14ac:dyDescent="0.15"/>
    <row r="866" ht="14.1" customHeight="1" x14ac:dyDescent="0.15"/>
    <row r="867" ht="14.1" customHeight="1" x14ac:dyDescent="0.15"/>
    <row r="868" ht="14.1" customHeight="1" x14ac:dyDescent="0.15"/>
    <row r="869" ht="14.1" customHeight="1" x14ac:dyDescent="0.15"/>
    <row r="870" ht="14.1" customHeight="1" x14ac:dyDescent="0.15"/>
    <row r="871" ht="14.1" customHeight="1" x14ac:dyDescent="0.15"/>
    <row r="872" ht="14.1" customHeight="1" x14ac:dyDescent="0.15"/>
    <row r="873" ht="14.1" customHeight="1" x14ac:dyDescent="0.15"/>
    <row r="874" ht="14.1" customHeight="1" x14ac:dyDescent="0.15"/>
    <row r="875" ht="14.1" customHeight="1" x14ac:dyDescent="0.15"/>
    <row r="876" ht="14.1" customHeight="1" x14ac:dyDescent="0.15"/>
    <row r="877" ht="14.1" customHeight="1" x14ac:dyDescent="0.15"/>
    <row r="878" ht="14.1" customHeight="1" x14ac:dyDescent="0.15"/>
    <row r="879" ht="14.1" customHeight="1" x14ac:dyDescent="0.15"/>
    <row r="880" ht="14.1" customHeight="1" x14ac:dyDescent="0.15"/>
    <row r="881" ht="14.1" customHeight="1" x14ac:dyDescent="0.15"/>
    <row r="882" ht="14.1" customHeight="1" x14ac:dyDescent="0.15"/>
    <row r="883" ht="14.1" customHeight="1" x14ac:dyDescent="0.15"/>
    <row r="884" ht="14.1" customHeight="1" x14ac:dyDescent="0.15"/>
    <row r="885" ht="14.1" customHeight="1" x14ac:dyDescent="0.15"/>
    <row r="886" ht="14.1" customHeight="1" x14ac:dyDescent="0.15"/>
    <row r="887" ht="14.1" customHeight="1" x14ac:dyDescent="0.15"/>
    <row r="888" ht="14.1" customHeight="1" x14ac:dyDescent="0.15"/>
    <row r="889" ht="14.1" customHeight="1" x14ac:dyDescent="0.15"/>
    <row r="890" ht="14.1" customHeight="1" x14ac:dyDescent="0.15"/>
    <row r="891" ht="14.1" customHeight="1" x14ac:dyDescent="0.15"/>
    <row r="892" ht="14.1" customHeight="1" x14ac:dyDescent="0.15"/>
    <row r="893" ht="14.1" customHeight="1" x14ac:dyDescent="0.15"/>
    <row r="894" ht="14.1" customHeight="1" x14ac:dyDescent="0.15"/>
    <row r="895" ht="14.1" customHeight="1" x14ac:dyDescent="0.15"/>
    <row r="896" ht="14.1" customHeight="1" x14ac:dyDescent="0.15"/>
    <row r="897" ht="14.1" customHeight="1" x14ac:dyDescent="0.15"/>
    <row r="898" ht="14.1" customHeight="1" x14ac:dyDescent="0.15"/>
    <row r="899" ht="14.1" customHeight="1" x14ac:dyDescent="0.15"/>
    <row r="900" ht="14.1" customHeight="1" x14ac:dyDescent="0.15"/>
    <row r="901" ht="14.1" customHeight="1" x14ac:dyDescent="0.15"/>
    <row r="902" ht="14.1" customHeight="1" x14ac:dyDescent="0.15"/>
    <row r="903" ht="14.1" customHeight="1" x14ac:dyDescent="0.15"/>
    <row r="904" ht="14.1" customHeight="1" x14ac:dyDescent="0.15"/>
    <row r="905" ht="14.1" customHeight="1" x14ac:dyDescent="0.15"/>
    <row r="906" ht="14.1" customHeight="1" x14ac:dyDescent="0.15"/>
    <row r="907" ht="14.1" customHeight="1" x14ac:dyDescent="0.15"/>
    <row r="908" ht="14.1" customHeight="1" x14ac:dyDescent="0.15"/>
    <row r="909" ht="14.1" customHeight="1" x14ac:dyDescent="0.15"/>
    <row r="910" ht="14.1" customHeight="1" x14ac:dyDescent="0.15"/>
    <row r="911" ht="14.1" customHeight="1" x14ac:dyDescent="0.15"/>
    <row r="912" ht="14.1" customHeight="1" x14ac:dyDescent="0.15"/>
    <row r="913" ht="14.1" customHeight="1" x14ac:dyDescent="0.15"/>
    <row r="914" ht="14.1" customHeight="1" x14ac:dyDescent="0.15"/>
    <row r="915" ht="14.1" customHeight="1" x14ac:dyDescent="0.15"/>
    <row r="916" ht="14.1" customHeight="1" x14ac:dyDescent="0.15"/>
    <row r="917" ht="14.1" customHeight="1" x14ac:dyDescent="0.15"/>
    <row r="918" ht="14.1" customHeight="1" x14ac:dyDescent="0.15"/>
    <row r="919" ht="14.1" customHeight="1" x14ac:dyDescent="0.15"/>
    <row r="920" ht="14.1" customHeight="1" x14ac:dyDescent="0.15"/>
    <row r="921" ht="14.1" customHeight="1" x14ac:dyDescent="0.15"/>
    <row r="922" ht="14.1" customHeight="1" x14ac:dyDescent="0.15"/>
    <row r="923" ht="14.1" customHeight="1" x14ac:dyDescent="0.15"/>
    <row r="924" ht="14.1" customHeight="1" x14ac:dyDescent="0.15"/>
    <row r="925" ht="14.1" customHeight="1" x14ac:dyDescent="0.15"/>
    <row r="926" ht="14.1" customHeight="1" x14ac:dyDescent="0.15"/>
    <row r="927" ht="14.1" customHeight="1" x14ac:dyDescent="0.15"/>
    <row r="928" ht="14.1" customHeight="1" x14ac:dyDescent="0.15"/>
    <row r="929" ht="14.1" customHeight="1" x14ac:dyDescent="0.15"/>
    <row r="930" ht="14.1" customHeight="1" x14ac:dyDescent="0.15"/>
    <row r="931" ht="14.1" customHeight="1" x14ac:dyDescent="0.15"/>
    <row r="932" ht="14.1" customHeight="1" x14ac:dyDescent="0.15"/>
    <row r="933" ht="14.1" customHeight="1" x14ac:dyDescent="0.15"/>
    <row r="934" ht="14.1" customHeight="1" x14ac:dyDescent="0.15"/>
    <row r="935" ht="14.1" customHeight="1" x14ac:dyDescent="0.15"/>
    <row r="936" ht="14.1" customHeight="1" x14ac:dyDescent="0.15"/>
    <row r="937" ht="14.1" customHeight="1" x14ac:dyDescent="0.15"/>
    <row r="938" ht="14.1" customHeight="1" x14ac:dyDescent="0.15"/>
    <row r="939" ht="14.1" customHeight="1" x14ac:dyDescent="0.15"/>
    <row r="940" ht="14.1" customHeight="1" x14ac:dyDescent="0.15"/>
    <row r="941" ht="14.1" customHeight="1" x14ac:dyDescent="0.15"/>
    <row r="942" ht="14.1" customHeight="1" x14ac:dyDescent="0.15"/>
    <row r="943" ht="14.1" customHeight="1" x14ac:dyDescent="0.15"/>
    <row r="944" ht="14.1" customHeight="1" x14ac:dyDescent="0.15"/>
    <row r="945" ht="14.1" customHeight="1" x14ac:dyDescent="0.15"/>
    <row r="946" ht="14.1" customHeight="1" x14ac:dyDescent="0.15"/>
    <row r="947" ht="14.1" customHeight="1" x14ac:dyDescent="0.15"/>
    <row r="948" ht="14.1" customHeight="1" x14ac:dyDescent="0.15"/>
    <row r="949" ht="14.1" customHeight="1" x14ac:dyDescent="0.15"/>
    <row r="950" ht="14.1" customHeight="1" x14ac:dyDescent="0.15"/>
    <row r="951" ht="14.1" customHeight="1" x14ac:dyDescent="0.15"/>
    <row r="952" ht="14.1" customHeight="1" x14ac:dyDescent="0.15"/>
    <row r="953" ht="14.1" customHeight="1" x14ac:dyDescent="0.15"/>
    <row r="954" ht="14.1" customHeight="1" x14ac:dyDescent="0.15"/>
    <row r="955" ht="14.1" customHeight="1" x14ac:dyDescent="0.15"/>
    <row r="956" ht="14.1" customHeight="1" x14ac:dyDescent="0.15"/>
    <row r="957" ht="14.1" customHeight="1" x14ac:dyDescent="0.15"/>
    <row r="958" ht="14.1" customHeight="1" x14ac:dyDescent="0.15"/>
    <row r="959" ht="14.1" customHeight="1" x14ac:dyDescent="0.15"/>
    <row r="960" ht="14.1" customHeight="1" x14ac:dyDescent="0.15"/>
    <row r="961" ht="14.1" customHeight="1" x14ac:dyDescent="0.15"/>
    <row r="962" ht="14.1" customHeight="1" x14ac:dyDescent="0.15"/>
    <row r="963" ht="14.1" customHeight="1" x14ac:dyDescent="0.15"/>
    <row r="964" ht="14.1" customHeight="1" x14ac:dyDescent="0.15"/>
    <row r="965" ht="14.1" customHeight="1" x14ac:dyDescent="0.15"/>
    <row r="966" ht="14.1" customHeight="1" x14ac:dyDescent="0.15"/>
    <row r="967" ht="14.1" customHeight="1" x14ac:dyDescent="0.15"/>
    <row r="968" ht="14.1" customHeight="1" x14ac:dyDescent="0.15"/>
    <row r="969" ht="14.1" customHeight="1" x14ac:dyDescent="0.15"/>
    <row r="970" ht="14.1" customHeight="1" x14ac:dyDescent="0.15"/>
    <row r="971" ht="14.1" customHeight="1" x14ac:dyDescent="0.15"/>
    <row r="972" ht="14.1" customHeight="1" x14ac:dyDescent="0.15"/>
    <row r="973" ht="14.1" customHeight="1" x14ac:dyDescent="0.15"/>
    <row r="974" ht="14.1" customHeight="1" x14ac:dyDescent="0.15"/>
    <row r="975" ht="14.1" customHeight="1" x14ac:dyDescent="0.15"/>
    <row r="976" ht="14.1" customHeight="1" x14ac:dyDescent="0.15"/>
    <row r="977" ht="14.1" customHeight="1" x14ac:dyDescent="0.15"/>
    <row r="978" ht="14.1" customHeight="1" x14ac:dyDescent="0.15"/>
    <row r="979" ht="14.1" customHeight="1" x14ac:dyDescent="0.15"/>
    <row r="980" ht="14.1" customHeight="1" x14ac:dyDescent="0.15"/>
    <row r="981" ht="14.1" customHeight="1" x14ac:dyDescent="0.15"/>
    <row r="982" ht="14.1" customHeight="1" x14ac:dyDescent="0.15"/>
    <row r="983" ht="14.1" customHeight="1" x14ac:dyDescent="0.15"/>
    <row r="984" ht="14.1" customHeight="1" x14ac:dyDescent="0.15"/>
    <row r="985" ht="14.1" customHeight="1" x14ac:dyDescent="0.15"/>
    <row r="986" ht="14.1" customHeight="1" x14ac:dyDescent="0.15"/>
    <row r="987" ht="14.1" customHeight="1" x14ac:dyDescent="0.15"/>
    <row r="988" ht="14.1" customHeight="1" x14ac:dyDescent="0.15"/>
    <row r="989" ht="14.1" customHeight="1" x14ac:dyDescent="0.15"/>
    <row r="990" ht="14.1" customHeight="1" x14ac:dyDescent="0.15"/>
    <row r="991" ht="14.1" customHeight="1" x14ac:dyDescent="0.15"/>
    <row r="992" ht="14.1" customHeight="1" x14ac:dyDescent="0.15"/>
    <row r="993" ht="14.1" customHeight="1" x14ac:dyDescent="0.15"/>
    <row r="994" ht="14.1" customHeight="1" x14ac:dyDescent="0.15"/>
    <row r="995" ht="14.1" customHeight="1" x14ac:dyDescent="0.15"/>
    <row r="996" ht="14.1" customHeight="1" x14ac:dyDescent="0.15"/>
    <row r="997" ht="14.1" customHeight="1" x14ac:dyDescent="0.15"/>
    <row r="998" ht="14.1" customHeight="1" x14ac:dyDescent="0.15"/>
    <row r="999" ht="14.1" customHeight="1" x14ac:dyDescent="0.15"/>
    <row r="1000" ht="14.1" customHeight="1" x14ac:dyDescent="0.15"/>
    <row r="1001" ht="14.1" customHeight="1" x14ac:dyDescent="0.15"/>
    <row r="1002" ht="14.1" customHeight="1" x14ac:dyDescent="0.15"/>
    <row r="1003" ht="14.1" customHeight="1" x14ac:dyDescent="0.15"/>
    <row r="1004" ht="14.1" customHeight="1" x14ac:dyDescent="0.15"/>
    <row r="1005" ht="14.1" customHeight="1" x14ac:dyDescent="0.15"/>
    <row r="1006" ht="14.1" customHeight="1" x14ac:dyDescent="0.15"/>
    <row r="1007" ht="14.1" customHeight="1" x14ac:dyDescent="0.15"/>
    <row r="1008" ht="14.1" customHeight="1" x14ac:dyDescent="0.15"/>
    <row r="1009" ht="14.1" customHeight="1" x14ac:dyDescent="0.15"/>
    <row r="1010" ht="14.1" customHeight="1" x14ac:dyDescent="0.15"/>
    <row r="1011" ht="14.1" customHeight="1" x14ac:dyDescent="0.15"/>
    <row r="1012" ht="14.1" customHeight="1" x14ac:dyDescent="0.15"/>
    <row r="1013" ht="14.1" customHeight="1" x14ac:dyDescent="0.15"/>
    <row r="1014" ht="14.1" customHeight="1" x14ac:dyDescent="0.15"/>
    <row r="1015" ht="14.1" customHeight="1" x14ac:dyDescent="0.15"/>
    <row r="1016" ht="14.1" customHeight="1" x14ac:dyDescent="0.15"/>
    <row r="1017" ht="14.1" customHeight="1" x14ac:dyDescent="0.15"/>
    <row r="1018" ht="14.1" customHeight="1" x14ac:dyDescent="0.15"/>
    <row r="1019" ht="14.1" customHeight="1" x14ac:dyDescent="0.15"/>
    <row r="1020" ht="14.1" customHeight="1" x14ac:dyDescent="0.15"/>
    <row r="1021" ht="14.1" customHeight="1" x14ac:dyDescent="0.15"/>
    <row r="1022" ht="14.1" customHeight="1" x14ac:dyDescent="0.15"/>
    <row r="1023" ht="14.1" customHeight="1" x14ac:dyDescent="0.15"/>
    <row r="1024" ht="14.1" customHeight="1" x14ac:dyDescent="0.15"/>
    <row r="1025" ht="14.1" customHeight="1" x14ac:dyDescent="0.15"/>
    <row r="1026" ht="14.1" customHeight="1" x14ac:dyDescent="0.15"/>
    <row r="1027" ht="14.1" customHeight="1" x14ac:dyDescent="0.15"/>
    <row r="1028" ht="14.1" customHeight="1" x14ac:dyDescent="0.15"/>
    <row r="1029" ht="14.1" customHeight="1" x14ac:dyDescent="0.15"/>
    <row r="1030" ht="14.1" customHeight="1" x14ac:dyDescent="0.15"/>
    <row r="1031" ht="14.1" customHeight="1" x14ac:dyDescent="0.15"/>
    <row r="1032" ht="14.1" customHeight="1" x14ac:dyDescent="0.15"/>
    <row r="1033" ht="14.1" customHeight="1" x14ac:dyDescent="0.15"/>
    <row r="1034" ht="14.1" customHeight="1" x14ac:dyDescent="0.15"/>
    <row r="1035" ht="14.1" customHeight="1" x14ac:dyDescent="0.15"/>
    <row r="1036" ht="14.1" customHeight="1" x14ac:dyDescent="0.15"/>
    <row r="1037" ht="14.1" customHeight="1" x14ac:dyDescent="0.15"/>
    <row r="1038" ht="14.1" customHeight="1" x14ac:dyDescent="0.15"/>
    <row r="1039" ht="14.1" customHeight="1" x14ac:dyDescent="0.15"/>
    <row r="1040" ht="14.1" customHeight="1" x14ac:dyDescent="0.15"/>
    <row r="1041" ht="14.1" customHeight="1" x14ac:dyDescent="0.15"/>
    <row r="1042" ht="14.1" customHeight="1" x14ac:dyDescent="0.15"/>
    <row r="1043" ht="14.1" customHeight="1" x14ac:dyDescent="0.15"/>
    <row r="1044" ht="14.1" customHeight="1" x14ac:dyDescent="0.15"/>
    <row r="1045" ht="14.1" customHeight="1" x14ac:dyDescent="0.15"/>
    <row r="1046" ht="14.1" customHeight="1" x14ac:dyDescent="0.15"/>
    <row r="1047" ht="14.1" customHeight="1" x14ac:dyDescent="0.15"/>
    <row r="1048" ht="14.1" customHeight="1" x14ac:dyDescent="0.15"/>
    <row r="1049" ht="14.1" customHeight="1" x14ac:dyDescent="0.15"/>
    <row r="1050" ht="14.1" customHeight="1" x14ac:dyDescent="0.15"/>
    <row r="1051" ht="14.1" customHeight="1" x14ac:dyDescent="0.15"/>
    <row r="1052" ht="14.1" customHeight="1" x14ac:dyDescent="0.15"/>
    <row r="1053" ht="14.1" customHeight="1" x14ac:dyDescent="0.15"/>
    <row r="1054" ht="14.1" customHeight="1" x14ac:dyDescent="0.15"/>
    <row r="1055" ht="14.1" customHeight="1" x14ac:dyDescent="0.15"/>
    <row r="1056" ht="14.1" customHeight="1" x14ac:dyDescent="0.15"/>
    <row r="1057" ht="14.1" customHeight="1" x14ac:dyDescent="0.15"/>
    <row r="1058" ht="14.1" customHeight="1" x14ac:dyDescent="0.15"/>
    <row r="1059" ht="14.1" customHeight="1" x14ac:dyDescent="0.15"/>
    <row r="1060" ht="14.1" customHeight="1" x14ac:dyDescent="0.15"/>
    <row r="1061" ht="14.1" customHeight="1" x14ac:dyDescent="0.15"/>
    <row r="1062" ht="14.1" customHeight="1" x14ac:dyDescent="0.15"/>
    <row r="1063" ht="14.1" customHeight="1" x14ac:dyDescent="0.15"/>
    <row r="1064" ht="14.1" customHeight="1" x14ac:dyDescent="0.15"/>
    <row r="1065" ht="14.1" customHeight="1" x14ac:dyDescent="0.15"/>
    <row r="1066" ht="14.1" customHeight="1" x14ac:dyDescent="0.15"/>
    <row r="1067" ht="14.1" customHeight="1" x14ac:dyDescent="0.15"/>
    <row r="1068" ht="14.1" customHeight="1" x14ac:dyDescent="0.15"/>
    <row r="1069" ht="14.1" customHeight="1" x14ac:dyDescent="0.15"/>
    <row r="1070" ht="14.1" customHeight="1" x14ac:dyDescent="0.15"/>
    <row r="1071" ht="14.1" customHeight="1" x14ac:dyDescent="0.15"/>
    <row r="1072" ht="14.1" customHeight="1" x14ac:dyDescent="0.15"/>
    <row r="1073" ht="14.1" customHeight="1" x14ac:dyDescent="0.15"/>
    <row r="1074" ht="14.1" customHeight="1" x14ac:dyDescent="0.15"/>
    <row r="1075" ht="14.1" customHeight="1" x14ac:dyDescent="0.15"/>
    <row r="1076" ht="14.1" customHeight="1" x14ac:dyDescent="0.15"/>
    <row r="1077" ht="14.1" customHeight="1" x14ac:dyDescent="0.15"/>
    <row r="1078" ht="14.1" customHeight="1" x14ac:dyDescent="0.15"/>
    <row r="1079" ht="14.1" customHeight="1" x14ac:dyDescent="0.15"/>
    <row r="1080" ht="14.1" customHeight="1" x14ac:dyDescent="0.15"/>
    <row r="1081" ht="14.1" customHeight="1" x14ac:dyDescent="0.15"/>
    <row r="1082" ht="14.1" customHeight="1" x14ac:dyDescent="0.15"/>
    <row r="1083" ht="14.1" customHeight="1" x14ac:dyDescent="0.15"/>
    <row r="1084" ht="14.1" customHeight="1" x14ac:dyDescent="0.15"/>
    <row r="1085" ht="14.1" customHeight="1" x14ac:dyDescent="0.15"/>
    <row r="1086" ht="14.1" customHeight="1" x14ac:dyDescent="0.15"/>
    <row r="1087" ht="14.1" customHeight="1" x14ac:dyDescent="0.15"/>
    <row r="1088" ht="14.1" customHeight="1" x14ac:dyDescent="0.15"/>
    <row r="1089" ht="14.1" customHeight="1" x14ac:dyDescent="0.15"/>
    <row r="1090" ht="14.1" customHeight="1" x14ac:dyDescent="0.15"/>
    <row r="1091" ht="14.1" customHeight="1" x14ac:dyDescent="0.15"/>
    <row r="1092" ht="14.1" customHeight="1" x14ac:dyDescent="0.15"/>
    <row r="1093" ht="14.1" customHeight="1" x14ac:dyDescent="0.15"/>
    <row r="1094" ht="14.1" customHeight="1" x14ac:dyDescent="0.15"/>
    <row r="1095" ht="14.1" customHeight="1" x14ac:dyDescent="0.15"/>
    <row r="1096" ht="14.1" customHeight="1" x14ac:dyDescent="0.15"/>
    <row r="1097" ht="14.1" customHeight="1" x14ac:dyDescent="0.15"/>
    <row r="1098" ht="14.1" customHeight="1" x14ac:dyDescent="0.15"/>
    <row r="1099" ht="14.1" customHeight="1" x14ac:dyDescent="0.15"/>
    <row r="1100" ht="14.1" customHeight="1" x14ac:dyDescent="0.15"/>
    <row r="1101" ht="14.1" customHeight="1" x14ac:dyDescent="0.15"/>
    <row r="1102" ht="14.1" customHeight="1" x14ac:dyDescent="0.15"/>
    <row r="1103" ht="14.1" customHeight="1" x14ac:dyDescent="0.15"/>
    <row r="1104" ht="14.1" customHeight="1" x14ac:dyDescent="0.15"/>
    <row r="1105" ht="14.1" customHeight="1" x14ac:dyDescent="0.15"/>
    <row r="1106" ht="14.1" customHeight="1" x14ac:dyDescent="0.15"/>
    <row r="1107" ht="14.1" customHeight="1" x14ac:dyDescent="0.15"/>
    <row r="1108" ht="14.1" customHeight="1" x14ac:dyDescent="0.15"/>
    <row r="1109" ht="14.1" customHeight="1" x14ac:dyDescent="0.15"/>
    <row r="1110" ht="14.1" customHeight="1" x14ac:dyDescent="0.15"/>
    <row r="1111" ht="14.1" customHeight="1" x14ac:dyDescent="0.15"/>
    <row r="1112" ht="14.1" customHeight="1" x14ac:dyDescent="0.15"/>
    <row r="1113" ht="14.1" customHeight="1" x14ac:dyDescent="0.15"/>
    <row r="1114" ht="14.1" customHeight="1" x14ac:dyDescent="0.15"/>
    <row r="1115" ht="14.1" customHeight="1" x14ac:dyDescent="0.15"/>
    <row r="1116" ht="14.1" customHeight="1" x14ac:dyDescent="0.15"/>
    <row r="1117" ht="14.1" customHeight="1" x14ac:dyDescent="0.15"/>
    <row r="1118" ht="14.1" customHeight="1" x14ac:dyDescent="0.15"/>
    <row r="1119" ht="14.1" customHeight="1" x14ac:dyDescent="0.15"/>
    <row r="1120" ht="14.1" customHeight="1" x14ac:dyDescent="0.15"/>
    <row r="1121" ht="14.1" customHeight="1" x14ac:dyDescent="0.15"/>
    <row r="1122" ht="14.1" customHeight="1" x14ac:dyDescent="0.15"/>
    <row r="1123" ht="14.1" customHeight="1" x14ac:dyDescent="0.15"/>
    <row r="1124" ht="14.1" customHeight="1" x14ac:dyDescent="0.15"/>
    <row r="1125" ht="14.1" customHeight="1" x14ac:dyDescent="0.15"/>
    <row r="1126" ht="14.1" customHeight="1" x14ac:dyDescent="0.15"/>
    <row r="1127" ht="14.1" customHeight="1" x14ac:dyDescent="0.15"/>
    <row r="1128" ht="14.1" customHeight="1" x14ac:dyDescent="0.15"/>
  </sheetData>
  <phoneticPr fontId="2"/>
  <printOptions horizontalCentered="1"/>
  <pageMargins left="0.19685039370078741" right="0.19685039370078741" top="0.74803149606299213" bottom="0.47244094488188981" header="0.6692913385826772" footer="0.19685039370078741"/>
  <pageSetup paperSize="9" orientation="landscape" verticalDpi="300" r:id="rId1"/>
  <headerFooter alignWithMargins="0">
    <oddHeader>&amp;L&amp;"ＭＳ Ｐ明朝,標準"科目別内訳</oddHeader>
    <oddFooter>&amp;R&amp;"ＭＳ Ｐ明朝,標準"&amp;UNo. 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25"/>
  <sheetViews>
    <sheetView showGridLines="0" showZeros="0" view="pageBreakPreview" zoomScale="90" zoomScaleNormal="80" zoomScaleSheetLayoutView="90" workbookViewId="0">
      <pane xSplit="1" ySplit="5" topLeftCell="B171" activePane="bottomRight" state="frozen"/>
      <selection pane="topRight"/>
      <selection pane="bottomLeft"/>
      <selection pane="bottomRight" activeCell="B4" sqref="B4"/>
    </sheetView>
  </sheetViews>
  <sheetFormatPr defaultRowHeight="13.5" x14ac:dyDescent="0.15"/>
  <cols>
    <col min="1" max="1" width="3.75" style="265" customWidth="1"/>
    <col min="2" max="2" width="5.625" style="264" bestFit="1" customWidth="1"/>
    <col min="3" max="3" width="30.625" style="265" customWidth="1"/>
    <col min="4" max="4" width="32.625" style="265" customWidth="1"/>
    <col min="5" max="5" width="11.75" style="266" customWidth="1"/>
    <col min="6" max="6" width="5.75" style="265" customWidth="1"/>
    <col min="7" max="7" width="12.875" style="265" customWidth="1"/>
    <col min="8" max="8" width="19.75" style="265" customWidth="1"/>
    <col min="9" max="9" width="23.25" style="265" customWidth="1"/>
    <col min="10" max="10" width="1.5" style="265" customWidth="1"/>
    <col min="11" max="11" width="1.375" style="265" customWidth="1"/>
    <col min="12" max="16384" width="9" style="265"/>
  </cols>
  <sheetData>
    <row r="2" spans="2:9" ht="14.1" customHeight="1" x14ac:dyDescent="0.15"/>
    <row r="3" spans="2:9" ht="6.95" customHeight="1" x14ac:dyDescent="0.15">
      <c r="B3" s="267"/>
      <c r="C3" s="268"/>
      <c r="D3" s="269"/>
      <c r="E3" s="270"/>
      <c r="F3" s="269"/>
      <c r="G3" s="269"/>
      <c r="H3" s="269"/>
      <c r="I3" s="271"/>
    </row>
    <row r="4" spans="2:9" s="264" customFormat="1" ht="14.1" customHeight="1" x14ac:dyDescent="0.15">
      <c r="B4" s="273" t="s">
        <v>6</v>
      </c>
      <c r="C4" s="274" t="s">
        <v>5</v>
      </c>
      <c r="D4" s="275" t="s">
        <v>7</v>
      </c>
      <c r="E4" s="276" t="s">
        <v>0</v>
      </c>
      <c r="F4" s="275" t="s">
        <v>1</v>
      </c>
      <c r="G4" s="275" t="s">
        <v>2</v>
      </c>
      <c r="H4" s="275" t="s">
        <v>4</v>
      </c>
      <c r="I4" s="277" t="s">
        <v>3</v>
      </c>
    </row>
    <row r="5" spans="2:9" ht="6.95" customHeight="1" x14ac:dyDescent="0.15">
      <c r="B5" s="278"/>
      <c r="C5" s="279"/>
      <c r="D5" s="280"/>
      <c r="E5" s="281"/>
      <c r="F5" s="280"/>
      <c r="G5" s="280"/>
      <c r="H5" s="280"/>
      <c r="I5" s="282"/>
    </row>
    <row r="6" spans="2:9" ht="14.1" customHeight="1" x14ac:dyDescent="0.15">
      <c r="B6" s="283"/>
      <c r="C6" s="284"/>
      <c r="D6" s="33" t="s">
        <v>296</v>
      </c>
      <c r="E6" s="285"/>
      <c r="F6" s="286"/>
      <c r="G6" s="287"/>
      <c r="H6" s="287"/>
      <c r="I6" s="313"/>
    </row>
    <row r="7" spans="2:9" ht="14.1" customHeight="1" x14ac:dyDescent="0.15">
      <c r="B7" s="289">
        <v>8.1</v>
      </c>
      <c r="C7" s="290" t="s">
        <v>364</v>
      </c>
      <c r="D7" s="27" t="s">
        <v>47</v>
      </c>
      <c r="E7" s="292">
        <v>1</v>
      </c>
      <c r="F7" s="337" t="s">
        <v>46</v>
      </c>
      <c r="G7" s="294"/>
      <c r="H7" s="294">
        <f>SUM(E7*G7)</f>
        <v>0</v>
      </c>
      <c r="I7" s="317" t="s">
        <v>319</v>
      </c>
    </row>
    <row r="8" spans="2:9" ht="14.1" customHeight="1" x14ac:dyDescent="0.15">
      <c r="B8" s="283"/>
      <c r="C8" s="284"/>
      <c r="D8" s="284"/>
      <c r="E8" s="285"/>
      <c r="F8" s="286"/>
      <c r="G8" s="287"/>
      <c r="H8" s="287"/>
      <c r="I8" s="296"/>
    </row>
    <row r="9" spans="2:9" ht="14.1" customHeight="1" x14ac:dyDescent="0.15">
      <c r="B9" s="289"/>
      <c r="C9" s="66" t="s">
        <v>300</v>
      </c>
      <c r="D9" s="291"/>
      <c r="E9" s="292"/>
      <c r="F9" s="293"/>
      <c r="G9" s="294">
        <v>0</v>
      </c>
      <c r="H9" s="294">
        <f t="shared" ref="H9" si="0">SUM(E9*G9)</f>
        <v>0</v>
      </c>
      <c r="I9" s="297"/>
    </row>
    <row r="10" spans="2:9" ht="14.1" customHeight="1" x14ac:dyDescent="0.15">
      <c r="B10" s="283"/>
      <c r="C10" s="284"/>
      <c r="D10" s="284"/>
      <c r="E10" s="285"/>
      <c r="F10" s="286"/>
      <c r="G10" s="287"/>
      <c r="H10" s="287"/>
      <c r="I10" s="296"/>
    </row>
    <row r="11" spans="2:9" ht="14.1" customHeight="1" x14ac:dyDescent="0.15">
      <c r="B11" s="289"/>
      <c r="C11" s="291"/>
      <c r="D11" s="291"/>
      <c r="E11" s="292"/>
      <c r="F11" s="293"/>
      <c r="G11" s="294">
        <v>0</v>
      </c>
      <c r="H11" s="294">
        <f t="shared" ref="H11" si="1">SUM(E11*G11)</f>
        <v>0</v>
      </c>
      <c r="I11" s="297"/>
    </row>
    <row r="12" spans="2:9" ht="14.1" customHeight="1" x14ac:dyDescent="0.15">
      <c r="B12" s="283"/>
      <c r="C12" s="284"/>
      <c r="D12" s="284"/>
      <c r="E12" s="285"/>
      <c r="F12" s="286"/>
      <c r="G12" s="287"/>
      <c r="H12" s="287"/>
      <c r="I12" s="327"/>
    </row>
    <row r="13" spans="2:9" ht="14.1" customHeight="1" x14ac:dyDescent="0.15">
      <c r="B13" s="289"/>
      <c r="C13" s="27" t="s">
        <v>299</v>
      </c>
      <c r="D13" s="291" t="s">
        <v>297</v>
      </c>
      <c r="E13" s="292">
        <v>6</v>
      </c>
      <c r="F13" s="293" t="s">
        <v>25</v>
      </c>
      <c r="G13" s="294"/>
      <c r="H13" s="294">
        <f t="shared" ref="H13" si="2">SUM(E13*G13)</f>
        <v>0</v>
      </c>
      <c r="I13" s="297"/>
    </row>
    <row r="14" spans="2:9" ht="14.1" customHeight="1" x14ac:dyDescent="0.15">
      <c r="B14" s="283"/>
      <c r="C14" s="284"/>
      <c r="D14" s="284"/>
      <c r="E14" s="285"/>
      <c r="F14" s="286"/>
      <c r="G14" s="287"/>
      <c r="H14" s="287"/>
      <c r="I14" s="296"/>
    </row>
    <row r="15" spans="2:9" ht="14.1" customHeight="1" x14ac:dyDescent="0.15">
      <c r="B15" s="289"/>
      <c r="C15" s="291"/>
      <c r="D15" s="291"/>
      <c r="E15" s="292"/>
      <c r="F15" s="293"/>
      <c r="G15" s="294"/>
      <c r="H15" s="294">
        <f t="shared" ref="H15" si="3">SUM(E15*G15)</f>
        <v>0</v>
      </c>
      <c r="I15" s="297"/>
    </row>
    <row r="16" spans="2:9" ht="14.1" customHeight="1" x14ac:dyDescent="0.15">
      <c r="B16" s="283"/>
      <c r="C16" s="284"/>
      <c r="D16" s="284"/>
      <c r="E16" s="285"/>
      <c r="F16" s="286"/>
      <c r="G16" s="287"/>
      <c r="H16" s="287"/>
      <c r="I16" s="327"/>
    </row>
    <row r="17" spans="2:9" ht="14.1" customHeight="1" x14ac:dyDescent="0.15">
      <c r="B17" s="289"/>
      <c r="C17" s="27" t="s">
        <v>301</v>
      </c>
      <c r="D17" s="291" t="s">
        <v>298</v>
      </c>
      <c r="E17" s="292">
        <v>2</v>
      </c>
      <c r="F17" s="293" t="s">
        <v>48</v>
      </c>
      <c r="G17" s="294"/>
      <c r="H17" s="294">
        <f t="shared" ref="H17" si="4">SUM(E17*G17)</f>
        <v>0</v>
      </c>
      <c r="I17" s="31"/>
    </row>
    <row r="18" spans="2:9" ht="14.1" customHeight="1" x14ac:dyDescent="0.15">
      <c r="B18" s="283"/>
      <c r="C18" s="33"/>
      <c r="D18" s="284"/>
      <c r="E18" s="285"/>
      <c r="F18" s="286"/>
      <c r="G18" s="287"/>
      <c r="H18" s="287"/>
      <c r="I18" s="327"/>
    </row>
    <row r="19" spans="2:9" ht="14.1" customHeight="1" x14ac:dyDescent="0.15">
      <c r="B19" s="289"/>
      <c r="C19" s="27" t="s">
        <v>302</v>
      </c>
      <c r="D19" s="291"/>
      <c r="E19" s="292">
        <v>1</v>
      </c>
      <c r="F19" s="293" t="s">
        <v>9</v>
      </c>
      <c r="G19" s="294"/>
      <c r="H19" s="294">
        <f t="shared" ref="H19" si="5">SUM(E19*G19)</f>
        <v>0</v>
      </c>
      <c r="I19" s="297"/>
    </row>
    <row r="20" spans="2:9" ht="14.1" customHeight="1" x14ac:dyDescent="0.15">
      <c r="B20" s="283"/>
      <c r="C20" s="284"/>
      <c r="D20" s="284"/>
      <c r="E20" s="285"/>
      <c r="F20" s="286"/>
      <c r="G20" s="287"/>
      <c r="H20" s="287"/>
      <c r="I20" s="327"/>
    </row>
    <row r="21" spans="2:9" ht="14.1" customHeight="1" x14ac:dyDescent="0.15">
      <c r="B21" s="289"/>
      <c r="C21" s="27" t="s">
        <v>303</v>
      </c>
      <c r="D21" s="27" t="s">
        <v>306</v>
      </c>
      <c r="E21" s="292">
        <v>1</v>
      </c>
      <c r="F21" s="293" t="s">
        <v>9</v>
      </c>
      <c r="G21" s="294"/>
      <c r="H21" s="294">
        <f t="shared" ref="H21" si="6">SUM(E21*G21)</f>
        <v>0</v>
      </c>
      <c r="I21" s="297"/>
    </row>
    <row r="22" spans="2:9" ht="14.1" customHeight="1" x14ac:dyDescent="0.15">
      <c r="B22" s="283"/>
      <c r="C22" s="284"/>
      <c r="D22" s="33"/>
      <c r="E22" s="285"/>
      <c r="F22" s="286"/>
      <c r="G22" s="287"/>
      <c r="H22" s="287"/>
      <c r="I22" s="327"/>
    </row>
    <row r="23" spans="2:9" ht="14.1" customHeight="1" x14ac:dyDescent="0.15">
      <c r="B23" s="289"/>
      <c r="C23" s="27" t="s">
        <v>304</v>
      </c>
      <c r="D23" s="27" t="s">
        <v>306</v>
      </c>
      <c r="E23" s="292">
        <v>1</v>
      </c>
      <c r="F23" s="293" t="s">
        <v>48</v>
      </c>
      <c r="G23" s="294"/>
      <c r="H23" s="294">
        <f t="shared" ref="H23" si="7">SUM(E23*G23)</f>
        <v>0</v>
      </c>
      <c r="I23" s="297"/>
    </row>
    <row r="24" spans="2:9" ht="14.1" customHeight="1" x14ac:dyDescent="0.15">
      <c r="B24" s="283"/>
      <c r="C24" s="284"/>
      <c r="D24" s="284"/>
      <c r="E24" s="285"/>
      <c r="F24" s="286"/>
      <c r="G24" s="287"/>
      <c r="H24" s="287"/>
      <c r="I24" s="327"/>
    </row>
    <row r="25" spans="2:9" ht="14.1" customHeight="1" x14ac:dyDescent="0.15">
      <c r="B25" s="289"/>
      <c r="C25" s="27" t="s">
        <v>305</v>
      </c>
      <c r="D25" s="27" t="s">
        <v>306</v>
      </c>
      <c r="E25" s="292">
        <v>1</v>
      </c>
      <c r="F25" s="293" t="s">
        <v>25</v>
      </c>
      <c r="G25" s="294"/>
      <c r="H25" s="294">
        <f t="shared" ref="H25" si="8">SUM(E25*G25)</f>
        <v>0</v>
      </c>
      <c r="I25" s="297"/>
    </row>
    <row r="26" spans="2:9" ht="14.1" customHeight="1" x14ac:dyDescent="0.15">
      <c r="B26" s="283"/>
      <c r="C26" s="284"/>
      <c r="D26" s="284"/>
      <c r="E26" s="285"/>
      <c r="F26" s="286"/>
      <c r="G26" s="287"/>
      <c r="H26" s="287"/>
      <c r="I26" s="296"/>
    </row>
    <row r="27" spans="2:9" ht="14.1" customHeight="1" x14ac:dyDescent="0.15">
      <c r="B27" s="289"/>
      <c r="C27" s="291"/>
      <c r="D27" s="291"/>
      <c r="E27" s="292"/>
      <c r="F27" s="293"/>
      <c r="G27" s="294"/>
      <c r="H27" s="294">
        <f t="shared" ref="H27" si="9">SUM(E27*G27)</f>
        <v>0</v>
      </c>
      <c r="I27" s="297"/>
    </row>
    <row r="28" spans="2:9" ht="14.1" customHeight="1" x14ac:dyDescent="0.15">
      <c r="B28" s="283"/>
      <c r="C28" s="33"/>
      <c r="D28" s="284"/>
      <c r="E28" s="285"/>
      <c r="F28" s="286"/>
      <c r="G28" s="287"/>
      <c r="H28" s="287"/>
      <c r="I28" s="327"/>
    </row>
    <row r="29" spans="2:9" ht="14.1" customHeight="1" x14ac:dyDescent="0.15">
      <c r="B29" s="289"/>
      <c r="C29" s="27" t="s">
        <v>301</v>
      </c>
      <c r="D29" s="27" t="s">
        <v>307</v>
      </c>
      <c r="E29" s="292">
        <v>1</v>
      </c>
      <c r="F29" s="293" t="s">
        <v>48</v>
      </c>
      <c r="G29" s="294"/>
      <c r="H29" s="294">
        <f t="shared" ref="H29" si="10">SUM(E29*G29)</f>
        <v>0</v>
      </c>
      <c r="I29" s="297"/>
    </row>
    <row r="30" spans="2:9" ht="14.1" customHeight="1" x14ac:dyDescent="0.15">
      <c r="B30" s="283"/>
      <c r="C30" s="284"/>
      <c r="D30" s="284"/>
      <c r="E30" s="285"/>
      <c r="F30" s="286"/>
      <c r="G30" s="287"/>
      <c r="H30" s="287"/>
      <c r="I30" s="327"/>
    </row>
    <row r="31" spans="2:9" ht="14.1" customHeight="1" x14ac:dyDescent="0.15">
      <c r="B31" s="289"/>
      <c r="C31" s="27" t="s">
        <v>302</v>
      </c>
      <c r="D31" s="291"/>
      <c r="E31" s="292">
        <v>1</v>
      </c>
      <c r="F31" s="293" t="s">
        <v>9</v>
      </c>
      <c r="G31" s="294"/>
      <c r="H31" s="294">
        <f t="shared" ref="H31" si="11">SUM(E31*G31)</f>
        <v>0</v>
      </c>
      <c r="I31" s="297"/>
    </row>
    <row r="32" spans="2:9" ht="14.1" customHeight="1" x14ac:dyDescent="0.15">
      <c r="B32" s="298"/>
      <c r="C32" s="299"/>
      <c r="D32" s="299"/>
      <c r="E32" s="300"/>
      <c r="F32" s="275"/>
      <c r="G32" s="287"/>
      <c r="H32" s="287"/>
      <c r="I32" s="328"/>
    </row>
    <row r="33" spans="2:9" ht="14.1" customHeight="1" x14ac:dyDescent="0.15">
      <c r="B33" s="289"/>
      <c r="C33" s="27" t="s">
        <v>301</v>
      </c>
      <c r="D33" s="27" t="s">
        <v>308</v>
      </c>
      <c r="E33" s="292">
        <v>8</v>
      </c>
      <c r="F33" s="293" t="s">
        <v>48</v>
      </c>
      <c r="G33" s="294"/>
      <c r="H33" s="294">
        <f t="shared" ref="H33" si="12">SUM(E33*G33)</f>
        <v>0</v>
      </c>
      <c r="I33" s="302"/>
    </row>
    <row r="34" spans="2:9" ht="14.1" customHeight="1" x14ac:dyDescent="0.15">
      <c r="B34" s="283"/>
      <c r="C34" s="284"/>
      <c r="D34" s="284"/>
      <c r="E34" s="285"/>
      <c r="F34" s="286"/>
      <c r="G34" s="287"/>
      <c r="H34" s="287"/>
      <c r="I34" s="329"/>
    </row>
    <row r="35" spans="2:9" ht="14.1" customHeight="1" x14ac:dyDescent="0.15">
      <c r="B35" s="289"/>
      <c r="C35" s="27" t="s">
        <v>302</v>
      </c>
      <c r="D35" s="291"/>
      <c r="E35" s="292">
        <v>1</v>
      </c>
      <c r="F35" s="293" t="s">
        <v>9</v>
      </c>
      <c r="G35" s="294"/>
      <c r="H35" s="294">
        <f t="shared" ref="H35" si="13">SUM(E35*G35)</f>
        <v>0</v>
      </c>
      <c r="I35" s="302"/>
    </row>
    <row r="36" spans="2:9" ht="14.1" customHeight="1" x14ac:dyDescent="0.15">
      <c r="B36" s="283"/>
      <c r="C36" s="284"/>
      <c r="D36" s="284"/>
      <c r="E36" s="285"/>
      <c r="F36" s="286"/>
      <c r="G36" s="287"/>
      <c r="H36" s="287"/>
      <c r="I36" s="330"/>
    </row>
    <row r="37" spans="2:9" ht="14.1" customHeight="1" x14ac:dyDescent="0.15">
      <c r="B37" s="289"/>
      <c r="C37" s="27" t="s">
        <v>310</v>
      </c>
      <c r="D37" s="27" t="s">
        <v>311</v>
      </c>
      <c r="E37" s="292">
        <v>2</v>
      </c>
      <c r="F37" s="293" t="s">
        <v>25</v>
      </c>
      <c r="G37" s="294"/>
      <c r="H37" s="294">
        <f t="shared" ref="H37" si="14">SUM(E37*G37)</f>
        <v>0</v>
      </c>
      <c r="I37" s="302"/>
    </row>
    <row r="38" spans="2:9" ht="14.1" customHeight="1" x14ac:dyDescent="0.15">
      <c r="B38" s="283"/>
      <c r="C38" s="284"/>
      <c r="D38" s="284"/>
      <c r="E38" s="285"/>
      <c r="F38" s="286"/>
      <c r="G38" s="287"/>
      <c r="H38" s="287"/>
      <c r="I38" s="330"/>
    </row>
    <row r="39" spans="2:9" ht="14.1" customHeight="1" x14ac:dyDescent="0.15">
      <c r="B39" s="289"/>
      <c r="C39" s="27" t="s">
        <v>309</v>
      </c>
      <c r="D39" s="291"/>
      <c r="E39" s="292">
        <v>2</v>
      </c>
      <c r="F39" s="293" t="s">
        <v>25</v>
      </c>
      <c r="G39" s="294"/>
      <c r="H39" s="294">
        <f t="shared" ref="H39" si="15">SUM(E39*G39)</f>
        <v>0</v>
      </c>
      <c r="I39" s="302"/>
    </row>
    <row r="40" spans="2:9" ht="14.1" customHeight="1" x14ac:dyDescent="0.15">
      <c r="B40" s="283"/>
      <c r="C40" s="284"/>
      <c r="D40" s="284"/>
      <c r="E40" s="285"/>
      <c r="F40" s="286"/>
      <c r="G40" s="287"/>
      <c r="H40" s="287"/>
      <c r="I40" s="296"/>
    </row>
    <row r="41" spans="2:9" ht="14.1" customHeight="1" x14ac:dyDescent="0.15">
      <c r="B41" s="303"/>
      <c r="C41" s="280"/>
      <c r="D41" s="280"/>
      <c r="E41" s="281"/>
      <c r="F41" s="304"/>
      <c r="G41" s="305"/>
      <c r="H41" s="305">
        <f t="shared" ref="H41" si="16">SUM(E41*G41)</f>
        <v>0</v>
      </c>
      <c r="I41" s="282"/>
    </row>
    <row r="42" spans="2:9" ht="14.1" customHeight="1" x14ac:dyDescent="0.15">
      <c r="B42" s="267"/>
      <c r="C42" s="269"/>
      <c r="D42" s="269"/>
      <c r="E42" s="270"/>
      <c r="F42" s="308"/>
      <c r="G42" s="309"/>
      <c r="H42" s="309"/>
      <c r="I42" s="331"/>
    </row>
    <row r="43" spans="2:9" ht="14.1" customHeight="1" x14ac:dyDescent="0.15">
      <c r="B43" s="307"/>
      <c r="C43" s="27" t="s">
        <v>301</v>
      </c>
      <c r="D43" s="27" t="s">
        <v>312</v>
      </c>
      <c r="E43" s="292">
        <v>11</v>
      </c>
      <c r="F43" s="293" t="s">
        <v>48</v>
      </c>
      <c r="G43" s="294"/>
      <c r="H43" s="294">
        <f t="shared" ref="H43" si="17">SUM(E43*G43)</f>
        <v>0</v>
      </c>
      <c r="I43" s="297"/>
    </row>
    <row r="44" spans="2:9" ht="14.1" customHeight="1" x14ac:dyDescent="0.15">
      <c r="B44" s="306"/>
      <c r="C44" s="284"/>
      <c r="D44" s="284"/>
      <c r="E44" s="285"/>
      <c r="F44" s="286"/>
      <c r="G44" s="287"/>
      <c r="H44" s="287"/>
      <c r="I44" s="327"/>
    </row>
    <row r="45" spans="2:9" ht="14.1" customHeight="1" x14ac:dyDescent="0.15">
      <c r="B45" s="307"/>
      <c r="C45" s="27" t="s">
        <v>302</v>
      </c>
      <c r="D45" s="291"/>
      <c r="E45" s="292">
        <v>1</v>
      </c>
      <c r="F45" s="293" t="s">
        <v>9</v>
      </c>
      <c r="G45" s="294"/>
      <c r="H45" s="294">
        <f t="shared" ref="H45" si="18">SUM(E45*G45)</f>
        <v>0</v>
      </c>
      <c r="I45" s="297"/>
    </row>
    <row r="46" spans="2:9" ht="14.1" customHeight="1" x14ac:dyDescent="0.15">
      <c r="B46" s="306"/>
      <c r="C46" s="33"/>
      <c r="D46" s="284" t="s">
        <v>49</v>
      </c>
      <c r="E46" s="285"/>
      <c r="F46" s="286"/>
      <c r="G46" s="287"/>
      <c r="H46" s="287"/>
      <c r="I46" s="327"/>
    </row>
    <row r="47" spans="2:9" ht="14.1" customHeight="1" x14ac:dyDescent="0.15">
      <c r="B47" s="307"/>
      <c r="C47" s="27" t="s">
        <v>305</v>
      </c>
      <c r="D47" s="291"/>
      <c r="E47" s="292">
        <v>4</v>
      </c>
      <c r="F47" s="293" t="s">
        <v>25</v>
      </c>
      <c r="G47" s="294"/>
      <c r="H47" s="294">
        <f t="shared" ref="H47" si="19">SUM(E47*G47)</f>
        <v>0</v>
      </c>
      <c r="I47" s="297"/>
    </row>
    <row r="48" spans="2:9" ht="14.1" customHeight="1" x14ac:dyDescent="0.15">
      <c r="B48" s="306"/>
      <c r="C48" s="284"/>
      <c r="D48" s="284"/>
      <c r="E48" s="285"/>
      <c r="F48" s="286"/>
      <c r="G48" s="287"/>
      <c r="H48" s="287"/>
      <c r="I48" s="296"/>
    </row>
    <row r="49" spans="2:9" ht="14.1" customHeight="1" x14ac:dyDescent="0.15">
      <c r="B49" s="307"/>
      <c r="C49" s="291"/>
      <c r="D49" s="291"/>
      <c r="E49" s="292"/>
      <c r="F49" s="293"/>
      <c r="G49" s="294"/>
      <c r="H49" s="294">
        <f t="shared" ref="H49" si="20">SUM(E49*G49)</f>
        <v>0</v>
      </c>
      <c r="I49" s="297"/>
    </row>
    <row r="50" spans="2:9" ht="14.1" customHeight="1" x14ac:dyDescent="0.15">
      <c r="B50" s="306"/>
      <c r="C50" s="284"/>
      <c r="D50" s="284"/>
      <c r="E50" s="285"/>
      <c r="F50" s="286"/>
      <c r="G50" s="287"/>
      <c r="H50" s="287"/>
      <c r="I50" s="327"/>
    </row>
    <row r="51" spans="2:9" ht="14.1" customHeight="1" x14ac:dyDescent="0.15">
      <c r="B51" s="307"/>
      <c r="C51" s="27" t="s">
        <v>301</v>
      </c>
      <c r="D51" s="27" t="s">
        <v>313</v>
      </c>
      <c r="E51" s="292">
        <v>10</v>
      </c>
      <c r="F51" s="293" t="s">
        <v>48</v>
      </c>
      <c r="G51" s="294"/>
      <c r="H51" s="294">
        <f t="shared" ref="H51" si="21">SUM(E51*G51)</f>
        <v>0</v>
      </c>
      <c r="I51" s="297"/>
    </row>
    <row r="52" spans="2:9" ht="14.1" customHeight="1" x14ac:dyDescent="0.15">
      <c r="B52" s="306"/>
      <c r="C52" s="33"/>
      <c r="D52" s="284"/>
      <c r="E52" s="285"/>
      <c r="F52" s="286"/>
      <c r="G52" s="287"/>
      <c r="H52" s="287"/>
      <c r="I52" s="327"/>
    </row>
    <row r="53" spans="2:9" ht="14.1" customHeight="1" x14ac:dyDescent="0.15">
      <c r="B53" s="307"/>
      <c r="C53" s="27" t="s">
        <v>302</v>
      </c>
      <c r="D53" s="291"/>
      <c r="E53" s="292">
        <v>1</v>
      </c>
      <c r="F53" s="293" t="s">
        <v>9</v>
      </c>
      <c r="G53" s="294"/>
      <c r="H53" s="294">
        <f t="shared" ref="H53" si="22">SUM(E53*G53)</f>
        <v>0</v>
      </c>
      <c r="I53" s="297"/>
    </row>
    <row r="54" spans="2:9" ht="14.1" customHeight="1" x14ac:dyDescent="0.15">
      <c r="B54" s="306"/>
      <c r="C54" s="284"/>
      <c r="D54" s="284"/>
      <c r="E54" s="285"/>
      <c r="F54" s="286"/>
      <c r="G54" s="287"/>
      <c r="H54" s="287"/>
      <c r="I54" s="327"/>
    </row>
    <row r="55" spans="2:9" ht="14.1" customHeight="1" x14ac:dyDescent="0.15">
      <c r="B55" s="307"/>
      <c r="C55" s="27" t="s">
        <v>305</v>
      </c>
      <c r="D55" s="27" t="s">
        <v>314</v>
      </c>
      <c r="E55" s="292">
        <v>3</v>
      </c>
      <c r="F55" s="293" t="s">
        <v>25</v>
      </c>
      <c r="G55" s="294"/>
      <c r="H55" s="294">
        <f t="shared" ref="H55" si="23">SUM(E55*G55)</f>
        <v>0</v>
      </c>
      <c r="I55" s="297"/>
    </row>
    <row r="56" spans="2:9" ht="14.1" customHeight="1" x14ac:dyDescent="0.15">
      <c r="B56" s="306"/>
      <c r="C56" s="284"/>
      <c r="D56" s="284"/>
      <c r="E56" s="285"/>
      <c r="F56" s="286"/>
      <c r="G56" s="287"/>
      <c r="H56" s="287"/>
      <c r="I56" s="327"/>
    </row>
    <row r="57" spans="2:9" ht="14.1" customHeight="1" x14ac:dyDescent="0.15">
      <c r="B57" s="307"/>
      <c r="C57" s="27" t="s">
        <v>309</v>
      </c>
      <c r="D57" s="291"/>
      <c r="E57" s="292">
        <v>1</v>
      </c>
      <c r="F57" s="293" t="s">
        <v>25</v>
      </c>
      <c r="G57" s="294"/>
      <c r="H57" s="294">
        <f t="shared" ref="H57" si="24">SUM(E57*G57)</f>
        <v>0</v>
      </c>
      <c r="I57" s="297"/>
    </row>
    <row r="58" spans="2:9" ht="14.1" customHeight="1" x14ac:dyDescent="0.15">
      <c r="B58" s="306"/>
      <c r="C58" s="284"/>
      <c r="D58" s="284"/>
      <c r="E58" s="285"/>
      <c r="F58" s="286"/>
      <c r="G58" s="287"/>
      <c r="H58" s="287"/>
      <c r="I58" s="327"/>
    </row>
    <row r="59" spans="2:9" ht="14.1" customHeight="1" x14ac:dyDescent="0.15">
      <c r="B59" s="307"/>
      <c r="C59" s="27" t="s">
        <v>315</v>
      </c>
      <c r="D59" s="291"/>
      <c r="E59" s="292">
        <v>1</v>
      </c>
      <c r="F59" s="293" t="s">
        <v>48</v>
      </c>
      <c r="G59" s="294"/>
      <c r="H59" s="294">
        <f t="shared" ref="H59" si="25">SUM(E59*G59)</f>
        <v>0</v>
      </c>
      <c r="I59" s="297"/>
    </row>
    <row r="60" spans="2:9" ht="14.1" customHeight="1" x14ac:dyDescent="0.15">
      <c r="B60" s="306"/>
      <c r="C60" s="284"/>
      <c r="D60" s="284"/>
      <c r="E60" s="285"/>
      <c r="F60" s="286"/>
      <c r="G60" s="287"/>
      <c r="H60" s="287"/>
      <c r="I60" s="327">
        <f>SUM(F60*H60)</f>
        <v>0</v>
      </c>
    </row>
    <row r="61" spans="2:9" ht="14.1" customHeight="1" x14ac:dyDescent="0.15">
      <c r="B61" s="307"/>
      <c r="C61" s="27" t="s">
        <v>316</v>
      </c>
      <c r="D61" s="291"/>
      <c r="E61" s="292">
        <v>1</v>
      </c>
      <c r="F61" s="293" t="s">
        <v>25</v>
      </c>
      <c r="G61" s="294"/>
      <c r="H61" s="294">
        <f t="shared" ref="H61" si="26">SUM(E61*G61)</f>
        <v>0</v>
      </c>
      <c r="I61" s="297"/>
    </row>
    <row r="62" spans="2:9" ht="14.1" customHeight="1" x14ac:dyDescent="0.15">
      <c r="B62" s="306"/>
      <c r="C62" s="284"/>
      <c r="D62" s="33" t="s">
        <v>50</v>
      </c>
      <c r="E62" s="285"/>
      <c r="F62" s="286"/>
      <c r="G62" s="287"/>
      <c r="H62" s="287"/>
      <c r="I62" s="327"/>
    </row>
    <row r="63" spans="2:9" ht="14.1" customHeight="1" x14ac:dyDescent="0.15">
      <c r="B63" s="307"/>
      <c r="C63" s="27" t="s">
        <v>318</v>
      </c>
      <c r="D63" s="27" t="s">
        <v>317</v>
      </c>
      <c r="E63" s="292">
        <v>1</v>
      </c>
      <c r="F63" s="293" t="s">
        <v>24</v>
      </c>
      <c r="G63" s="294"/>
      <c r="H63" s="294">
        <f t="shared" ref="H63" si="27">SUM(E63*G63)</f>
        <v>0</v>
      </c>
      <c r="I63" s="338">
        <v>10500</v>
      </c>
    </row>
    <row r="64" spans="2:9" ht="14.1" customHeight="1" x14ac:dyDescent="0.15">
      <c r="B64" s="273"/>
      <c r="C64" s="299"/>
      <c r="D64" s="299"/>
      <c r="E64" s="300"/>
      <c r="F64" s="275"/>
      <c r="G64" s="301"/>
      <c r="H64" s="301"/>
      <c r="I64" s="272"/>
    </row>
    <row r="65" spans="2:9" ht="14.1" customHeight="1" x14ac:dyDescent="0.15">
      <c r="B65" s="307"/>
      <c r="C65" s="291"/>
      <c r="D65" s="291"/>
      <c r="E65" s="292"/>
      <c r="F65" s="293"/>
      <c r="G65" s="294"/>
      <c r="H65" s="294"/>
      <c r="I65" s="297"/>
    </row>
    <row r="66" spans="2:9" ht="14.1" customHeight="1" x14ac:dyDescent="0.15">
      <c r="B66" s="306"/>
      <c r="C66" s="284"/>
      <c r="D66" s="284"/>
      <c r="E66" s="285"/>
      <c r="F66" s="286"/>
      <c r="G66" s="287"/>
      <c r="H66" s="287"/>
      <c r="I66" s="296"/>
    </row>
    <row r="67" spans="2:9" ht="14.1" customHeight="1" x14ac:dyDescent="0.15">
      <c r="B67" s="307"/>
      <c r="C67" s="27" t="s">
        <v>359</v>
      </c>
      <c r="D67" s="27"/>
      <c r="E67" s="292"/>
      <c r="F67" s="293"/>
      <c r="G67" s="294"/>
      <c r="H67" s="294">
        <f>SUM(H6:H66)</f>
        <v>0</v>
      </c>
      <c r="I67" s="297"/>
    </row>
    <row r="68" spans="2:9" ht="14.1" customHeight="1" x14ac:dyDescent="0.15">
      <c r="B68" s="306"/>
      <c r="C68" s="284"/>
      <c r="D68" s="284"/>
      <c r="E68" s="285"/>
      <c r="F68" s="286"/>
      <c r="G68" s="287"/>
      <c r="H68" s="287"/>
      <c r="I68" s="296"/>
    </row>
    <row r="69" spans="2:9" ht="14.1" customHeight="1" x14ac:dyDescent="0.15">
      <c r="B69" s="307"/>
      <c r="C69" s="291"/>
      <c r="D69" s="291"/>
      <c r="E69" s="292"/>
      <c r="F69" s="293"/>
      <c r="G69" s="294"/>
      <c r="H69" s="294"/>
      <c r="I69" s="297"/>
    </row>
    <row r="70" spans="2:9" ht="14.1" customHeight="1" x14ac:dyDescent="0.15">
      <c r="B70" s="306"/>
      <c r="C70" s="284"/>
      <c r="D70" s="284"/>
      <c r="E70" s="285"/>
      <c r="F70" s="286"/>
      <c r="G70" s="287"/>
      <c r="H70" s="287"/>
      <c r="I70" s="296"/>
    </row>
    <row r="71" spans="2:9" ht="14.1" customHeight="1" x14ac:dyDescent="0.15">
      <c r="B71" s="307"/>
      <c r="C71" s="291"/>
      <c r="D71" s="291"/>
      <c r="E71" s="292"/>
      <c r="F71" s="293"/>
      <c r="G71" s="294"/>
      <c r="H71" s="294"/>
      <c r="I71" s="297"/>
    </row>
    <row r="72" spans="2:9" ht="14.1" customHeight="1" x14ac:dyDescent="0.15">
      <c r="B72" s="306"/>
      <c r="C72" s="284"/>
      <c r="D72" s="284"/>
      <c r="E72" s="285"/>
      <c r="F72" s="286"/>
      <c r="G72" s="287"/>
      <c r="H72" s="287"/>
      <c r="I72" s="296"/>
    </row>
    <row r="73" spans="2:9" ht="14.1" customHeight="1" x14ac:dyDescent="0.15">
      <c r="B73" s="307"/>
      <c r="C73" s="291"/>
      <c r="D73" s="291"/>
      <c r="E73" s="292"/>
      <c r="F73" s="293"/>
      <c r="G73" s="294"/>
      <c r="H73" s="294">
        <f>SUMIF($C$42:$C$113,C73&amp;"　計",$H$42:$H$113)</f>
        <v>0</v>
      </c>
      <c r="I73" s="297"/>
    </row>
    <row r="74" spans="2:9" ht="14.1" customHeight="1" x14ac:dyDescent="0.15">
      <c r="B74" s="306"/>
      <c r="C74" s="284"/>
      <c r="D74" s="284"/>
      <c r="E74" s="285"/>
      <c r="F74" s="286"/>
      <c r="G74" s="287"/>
      <c r="H74" s="287"/>
      <c r="I74" s="296"/>
    </row>
    <row r="75" spans="2:9" ht="14.1" customHeight="1" x14ac:dyDescent="0.15">
      <c r="B75" s="307"/>
      <c r="C75" s="291"/>
      <c r="D75" s="291"/>
      <c r="E75" s="292"/>
      <c r="F75" s="293"/>
      <c r="G75" s="294"/>
      <c r="H75" s="294">
        <f>SUMIF($C$42:$C$113,C75&amp;"　計",$H$42:$H$113)</f>
        <v>0</v>
      </c>
      <c r="I75" s="297"/>
    </row>
    <row r="76" spans="2:9" ht="14.1" customHeight="1" x14ac:dyDescent="0.15">
      <c r="B76" s="306"/>
      <c r="C76" s="284"/>
      <c r="D76" s="284"/>
      <c r="E76" s="285"/>
      <c r="F76" s="286"/>
      <c r="G76" s="287"/>
      <c r="H76" s="287"/>
      <c r="I76" s="296"/>
    </row>
    <row r="77" spans="2:9" ht="14.1" customHeight="1" x14ac:dyDescent="0.15">
      <c r="B77" s="278"/>
      <c r="C77" s="280"/>
      <c r="D77" s="280"/>
      <c r="E77" s="281"/>
      <c r="F77" s="304"/>
      <c r="G77" s="305"/>
      <c r="H77" s="305">
        <f>SUMIF($C$42:$C$113,C77&amp;"　計",$H$42:$H$113)</f>
        <v>0</v>
      </c>
      <c r="I77" s="282"/>
    </row>
    <row r="78" spans="2:9" ht="14.1" customHeight="1" x14ac:dyDescent="0.15">
      <c r="B78" s="267"/>
      <c r="C78" s="269"/>
      <c r="D78" s="269"/>
      <c r="E78" s="270"/>
      <c r="F78" s="308"/>
      <c r="G78" s="309"/>
      <c r="H78" s="309"/>
      <c r="I78" s="331"/>
    </row>
    <row r="79" spans="2:9" ht="14.1" customHeight="1" x14ac:dyDescent="0.15">
      <c r="B79" s="307">
        <v>8.1999999999999993</v>
      </c>
      <c r="C79" s="27" t="s">
        <v>323</v>
      </c>
      <c r="D79" s="27" t="s">
        <v>320</v>
      </c>
      <c r="E79" s="292">
        <v>20</v>
      </c>
      <c r="F79" s="293" t="s">
        <v>51</v>
      </c>
      <c r="G79" s="294"/>
      <c r="H79" s="294">
        <f>SUM(E79*G79)</f>
        <v>0</v>
      </c>
      <c r="I79" s="297"/>
    </row>
    <row r="80" spans="2:9" ht="14.1" customHeight="1" x14ac:dyDescent="0.15">
      <c r="B80" s="306"/>
      <c r="C80" s="284"/>
      <c r="D80" s="284"/>
      <c r="E80" s="285"/>
      <c r="F80" s="286"/>
      <c r="G80" s="287"/>
      <c r="H80" s="287"/>
      <c r="I80" s="327"/>
    </row>
    <row r="81" spans="2:9" ht="14.1" customHeight="1" x14ac:dyDescent="0.15">
      <c r="B81" s="307"/>
      <c r="C81" s="27" t="s">
        <v>323</v>
      </c>
      <c r="D81" s="27" t="s">
        <v>321</v>
      </c>
      <c r="E81" s="292">
        <v>41</v>
      </c>
      <c r="F81" s="293" t="s">
        <v>23</v>
      </c>
      <c r="G81" s="294"/>
      <c r="H81" s="294">
        <f>SUM(E81*G81)</f>
        <v>0</v>
      </c>
      <c r="I81" s="297"/>
    </row>
    <row r="82" spans="2:9" ht="14.1" customHeight="1" x14ac:dyDescent="0.15">
      <c r="B82" s="306"/>
      <c r="C82" s="284"/>
      <c r="D82" s="284"/>
      <c r="E82" s="285"/>
      <c r="F82" s="286"/>
      <c r="G82" s="287"/>
      <c r="H82" s="287"/>
      <c r="I82" s="327"/>
    </row>
    <row r="83" spans="2:9" ht="14.1" customHeight="1" x14ac:dyDescent="0.15">
      <c r="B83" s="307"/>
      <c r="C83" s="27" t="s">
        <v>324</v>
      </c>
      <c r="D83" s="291"/>
      <c r="E83" s="292">
        <v>10</v>
      </c>
      <c r="F83" s="293" t="s">
        <v>23</v>
      </c>
      <c r="G83" s="294"/>
      <c r="H83" s="294">
        <f t="shared" ref="H83" si="28">SUM(E83*G83)</f>
        <v>0</v>
      </c>
      <c r="I83" s="297"/>
    </row>
    <row r="84" spans="2:9" ht="14.1" customHeight="1" x14ac:dyDescent="0.15">
      <c r="B84" s="306"/>
      <c r="C84" s="284"/>
      <c r="D84" s="284"/>
      <c r="E84" s="285"/>
      <c r="F84" s="286"/>
      <c r="G84" s="287"/>
      <c r="H84" s="287"/>
      <c r="I84" s="327"/>
    </row>
    <row r="85" spans="2:9" ht="14.1" customHeight="1" x14ac:dyDescent="0.15">
      <c r="B85" s="307"/>
      <c r="C85" s="27" t="s">
        <v>325</v>
      </c>
      <c r="D85" s="291"/>
      <c r="E85" s="292">
        <v>1</v>
      </c>
      <c r="F85" s="293" t="s">
        <v>25</v>
      </c>
      <c r="G85" s="294"/>
      <c r="H85" s="294">
        <f t="shared" ref="H85" si="29">SUM(E85*G85)</f>
        <v>0</v>
      </c>
      <c r="I85" s="297"/>
    </row>
    <row r="86" spans="2:9" ht="14.1" customHeight="1" x14ac:dyDescent="0.15">
      <c r="B86" s="306"/>
      <c r="C86" s="284"/>
      <c r="D86" s="284"/>
      <c r="E86" s="285"/>
      <c r="F86" s="286"/>
      <c r="G86" s="287"/>
      <c r="H86" s="287"/>
      <c r="I86" s="327"/>
    </row>
    <row r="87" spans="2:9" ht="14.1" customHeight="1" x14ac:dyDescent="0.15">
      <c r="B87" s="307"/>
      <c r="C87" s="27" t="s">
        <v>326</v>
      </c>
      <c r="D87" s="291"/>
      <c r="E87" s="292">
        <v>3</v>
      </c>
      <c r="F87" s="293" t="s">
        <v>48</v>
      </c>
      <c r="G87" s="294"/>
      <c r="H87" s="294">
        <f t="shared" ref="H87" si="30">SUM(E87*G87)</f>
        <v>0</v>
      </c>
      <c r="I87" s="297"/>
    </row>
    <row r="88" spans="2:9" ht="14.1" customHeight="1" x14ac:dyDescent="0.15">
      <c r="B88" s="306"/>
      <c r="C88" s="284"/>
      <c r="D88" s="284"/>
      <c r="E88" s="285"/>
      <c r="F88" s="286"/>
      <c r="G88" s="287"/>
      <c r="H88" s="287"/>
      <c r="I88" s="327"/>
    </row>
    <row r="89" spans="2:9" ht="14.1" customHeight="1" x14ac:dyDescent="0.15">
      <c r="B89" s="307"/>
      <c r="C89" s="291"/>
      <c r="D89" s="291"/>
      <c r="E89" s="292"/>
      <c r="F89" s="293"/>
      <c r="G89" s="294"/>
      <c r="H89" s="294">
        <f t="shared" ref="H89" si="31">SUM(E89*G89)</f>
        <v>0</v>
      </c>
      <c r="I89" s="297"/>
    </row>
    <row r="90" spans="2:9" ht="14.1" customHeight="1" x14ac:dyDescent="0.15">
      <c r="B90" s="306"/>
      <c r="C90" s="284"/>
      <c r="D90" s="284"/>
      <c r="E90" s="285"/>
      <c r="F90" s="286"/>
      <c r="G90" s="287"/>
      <c r="H90" s="287"/>
      <c r="I90" s="327"/>
    </row>
    <row r="91" spans="2:9" ht="14.1" customHeight="1" x14ac:dyDescent="0.15">
      <c r="B91" s="307"/>
      <c r="C91" s="27" t="s">
        <v>327</v>
      </c>
      <c r="D91" s="291"/>
      <c r="E91" s="292">
        <v>10</v>
      </c>
      <c r="F91" s="293" t="s">
        <v>25</v>
      </c>
      <c r="G91" s="294"/>
      <c r="H91" s="294">
        <f t="shared" ref="H91" si="32">SUM(E91*G91)</f>
        <v>0</v>
      </c>
      <c r="I91" s="297"/>
    </row>
    <row r="92" spans="2:9" ht="14.1" customHeight="1" x14ac:dyDescent="0.15">
      <c r="B92" s="306"/>
      <c r="C92" s="284"/>
      <c r="D92" s="284"/>
      <c r="E92" s="285"/>
      <c r="F92" s="286"/>
      <c r="G92" s="287"/>
      <c r="H92" s="287"/>
      <c r="I92" s="327"/>
    </row>
    <row r="93" spans="2:9" ht="14.1" customHeight="1" x14ac:dyDescent="0.15">
      <c r="B93" s="307"/>
      <c r="C93" s="27" t="s">
        <v>328</v>
      </c>
      <c r="D93" s="291"/>
      <c r="E93" s="292">
        <v>10</v>
      </c>
      <c r="F93" s="293" t="s">
        <v>48</v>
      </c>
      <c r="G93" s="294"/>
      <c r="H93" s="294">
        <f t="shared" ref="H93" si="33">SUM(E93*G93)</f>
        <v>0</v>
      </c>
      <c r="I93" s="297"/>
    </row>
    <row r="94" spans="2:9" ht="14.1" customHeight="1" x14ac:dyDescent="0.15">
      <c r="B94" s="306"/>
      <c r="C94" s="284"/>
      <c r="D94" s="284"/>
      <c r="E94" s="285"/>
      <c r="F94" s="286"/>
      <c r="G94" s="287"/>
      <c r="H94" s="287"/>
      <c r="I94" s="327"/>
    </row>
    <row r="95" spans="2:9" ht="14.1" customHeight="1" x14ac:dyDescent="0.15">
      <c r="B95" s="307"/>
      <c r="C95" s="27" t="s">
        <v>329</v>
      </c>
      <c r="D95" s="291"/>
      <c r="E95" s="292">
        <v>19</v>
      </c>
      <c r="F95" s="293" t="s">
        <v>48</v>
      </c>
      <c r="G95" s="294"/>
      <c r="H95" s="294">
        <f t="shared" ref="H95" si="34">SUM(E95*G95)</f>
        <v>0</v>
      </c>
      <c r="I95" s="297"/>
    </row>
    <row r="96" spans="2:9" ht="14.1" customHeight="1" x14ac:dyDescent="0.15">
      <c r="B96" s="306"/>
      <c r="C96" s="284"/>
      <c r="D96" s="284"/>
      <c r="E96" s="285"/>
      <c r="F96" s="286"/>
      <c r="G96" s="287"/>
      <c r="H96" s="287"/>
      <c r="I96" s="327"/>
    </row>
    <row r="97" spans="2:9" ht="14.1" customHeight="1" x14ac:dyDescent="0.15">
      <c r="B97" s="307"/>
      <c r="C97" s="27" t="s">
        <v>330</v>
      </c>
      <c r="D97" s="27" t="s">
        <v>322</v>
      </c>
      <c r="E97" s="292">
        <v>26</v>
      </c>
      <c r="F97" s="293" t="s">
        <v>48</v>
      </c>
      <c r="G97" s="294"/>
      <c r="H97" s="294">
        <f t="shared" ref="H97" si="35">SUM(E97*G97)</f>
        <v>0</v>
      </c>
      <c r="I97" s="297"/>
    </row>
    <row r="98" spans="2:9" ht="14.1" customHeight="1" x14ac:dyDescent="0.15">
      <c r="B98" s="306"/>
      <c r="C98" s="284"/>
      <c r="D98" s="284"/>
      <c r="E98" s="285"/>
      <c r="F98" s="286"/>
      <c r="G98" s="287"/>
      <c r="H98" s="287"/>
      <c r="I98" s="327"/>
    </row>
    <row r="99" spans="2:9" ht="14.1" customHeight="1" x14ac:dyDescent="0.15">
      <c r="B99" s="307"/>
      <c r="C99" s="27" t="s">
        <v>302</v>
      </c>
      <c r="D99" s="291"/>
      <c r="E99" s="292">
        <v>26</v>
      </c>
      <c r="F99" s="293" t="s">
        <v>25</v>
      </c>
      <c r="G99" s="294"/>
      <c r="H99" s="294">
        <f t="shared" ref="H99" si="36">SUM(E99*G99)</f>
        <v>0</v>
      </c>
      <c r="I99" s="297"/>
    </row>
    <row r="100" spans="2:9" ht="14.1" customHeight="1" x14ac:dyDescent="0.15">
      <c r="B100" s="306"/>
      <c r="C100" s="284"/>
      <c r="D100" s="284"/>
      <c r="E100" s="285"/>
      <c r="F100" s="286"/>
      <c r="G100" s="287"/>
      <c r="H100" s="287"/>
      <c r="I100" s="327"/>
    </row>
    <row r="101" spans="2:9" ht="14.1" customHeight="1" x14ac:dyDescent="0.15">
      <c r="B101" s="307"/>
      <c r="C101" s="27" t="s">
        <v>331</v>
      </c>
      <c r="D101" s="291"/>
      <c r="E101" s="292">
        <v>5</v>
      </c>
      <c r="F101" s="293" t="s">
        <v>48</v>
      </c>
      <c r="G101" s="294"/>
      <c r="H101" s="294">
        <f t="shared" ref="H101" si="37">SUM(E101*G101)</f>
        <v>0</v>
      </c>
      <c r="I101" s="297"/>
    </row>
    <row r="102" spans="2:9" ht="14.1" customHeight="1" x14ac:dyDescent="0.15">
      <c r="B102" s="306"/>
      <c r="C102" s="284"/>
      <c r="D102" s="284"/>
      <c r="E102" s="285"/>
      <c r="F102" s="286"/>
      <c r="G102" s="287"/>
      <c r="H102" s="287"/>
      <c r="I102" s="327"/>
    </row>
    <row r="103" spans="2:9" ht="14.1" customHeight="1" x14ac:dyDescent="0.15">
      <c r="B103" s="307"/>
      <c r="C103" s="27" t="s">
        <v>332</v>
      </c>
      <c r="D103" s="291"/>
      <c r="E103" s="292">
        <v>1</v>
      </c>
      <c r="F103" s="293" t="s">
        <v>9</v>
      </c>
      <c r="G103" s="294"/>
      <c r="H103" s="294">
        <f t="shared" ref="H103" si="38">SUM(E103*G103)</f>
        <v>0</v>
      </c>
      <c r="I103" s="297"/>
    </row>
    <row r="104" spans="2:9" ht="13.5" customHeight="1" x14ac:dyDescent="0.15">
      <c r="B104" s="306"/>
      <c r="C104" s="284"/>
      <c r="D104" s="284"/>
      <c r="E104" s="285"/>
      <c r="F104" s="286"/>
      <c r="G104" s="287"/>
      <c r="H104" s="287"/>
      <c r="I104" s="296"/>
    </row>
    <row r="105" spans="2:9" ht="14.1" customHeight="1" x14ac:dyDescent="0.15">
      <c r="B105" s="307"/>
      <c r="C105" s="291"/>
      <c r="D105" s="291"/>
      <c r="E105" s="292"/>
      <c r="F105" s="293"/>
      <c r="G105" s="294"/>
      <c r="H105" s="294">
        <f>SUMIF($C$42:$C$113,C105&amp;"　計",$H$42:$H$113)</f>
        <v>0</v>
      </c>
      <c r="I105" s="297"/>
    </row>
    <row r="106" spans="2:9" ht="14.1" customHeight="1" x14ac:dyDescent="0.15">
      <c r="B106" s="306"/>
      <c r="C106" s="284"/>
      <c r="D106" s="284"/>
      <c r="E106" s="285"/>
      <c r="F106" s="286"/>
      <c r="G106" s="287"/>
      <c r="H106" s="287"/>
      <c r="I106" s="296"/>
    </row>
    <row r="107" spans="2:9" ht="14.1" customHeight="1" x14ac:dyDescent="0.15">
      <c r="B107" s="307"/>
      <c r="C107" s="27" t="s">
        <v>360</v>
      </c>
      <c r="D107" s="27"/>
      <c r="E107" s="292"/>
      <c r="F107" s="293"/>
      <c r="G107" s="294"/>
      <c r="H107" s="294">
        <f>SUM(H78:H106)</f>
        <v>0</v>
      </c>
      <c r="I107" s="297"/>
    </row>
    <row r="108" spans="2:9" ht="14.1" customHeight="1" x14ac:dyDescent="0.15">
      <c r="B108" s="306"/>
      <c r="C108" s="284"/>
      <c r="D108" s="284"/>
      <c r="E108" s="285"/>
      <c r="F108" s="286"/>
      <c r="G108" s="287"/>
      <c r="H108" s="287"/>
      <c r="I108" s="296"/>
    </row>
    <row r="109" spans="2:9" ht="14.1" customHeight="1" x14ac:dyDescent="0.15">
      <c r="B109" s="307"/>
      <c r="C109" s="291"/>
      <c r="D109" s="291"/>
      <c r="E109" s="292"/>
      <c r="F109" s="293"/>
      <c r="G109" s="294"/>
      <c r="H109" s="294"/>
      <c r="I109" s="297"/>
    </row>
    <row r="110" spans="2:9" ht="14.1" customHeight="1" x14ac:dyDescent="0.15">
      <c r="B110" s="306"/>
      <c r="C110" s="284"/>
      <c r="D110" s="284"/>
      <c r="E110" s="285"/>
      <c r="F110" s="286"/>
      <c r="G110" s="287"/>
      <c r="H110" s="287"/>
      <c r="I110" s="296"/>
    </row>
    <row r="111" spans="2:9" ht="14.1" customHeight="1" x14ac:dyDescent="0.15">
      <c r="B111" s="307"/>
      <c r="C111" s="291"/>
      <c r="D111" s="291"/>
      <c r="E111" s="292"/>
      <c r="F111" s="293"/>
      <c r="G111" s="294"/>
      <c r="H111" s="294"/>
      <c r="I111" s="297"/>
    </row>
    <row r="112" spans="2:9" ht="14.1" customHeight="1" x14ac:dyDescent="0.15">
      <c r="B112" s="306"/>
      <c r="C112" s="284"/>
      <c r="D112" s="284"/>
      <c r="E112" s="285"/>
      <c r="F112" s="286"/>
      <c r="G112" s="287"/>
      <c r="H112" s="287"/>
      <c r="I112" s="296"/>
    </row>
    <row r="113" spans="2:9" ht="14.1" customHeight="1" x14ac:dyDescent="0.15">
      <c r="B113" s="278"/>
      <c r="C113" s="280"/>
      <c r="D113" s="280"/>
      <c r="E113" s="281"/>
      <c r="F113" s="304"/>
      <c r="G113" s="305"/>
      <c r="H113" s="305"/>
      <c r="I113" s="282"/>
    </row>
    <row r="114" spans="2:9" ht="14.1" customHeight="1" x14ac:dyDescent="0.15">
      <c r="B114" s="273"/>
      <c r="C114" s="299"/>
      <c r="D114" s="299"/>
      <c r="E114" s="300"/>
      <c r="F114" s="275"/>
      <c r="G114" s="301"/>
      <c r="H114" s="301"/>
      <c r="I114" s="328"/>
    </row>
    <row r="115" spans="2:9" ht="14.1" customHeight="1" x14ac:dyDescent="0.15">
      <c r="B115" s="307">
        <v>8.3000000000000007</v>
      </c>
      <c r="C115" s="291" t="s">
        <v>292</v>
      </c>
      <c r="D115" s="27" t="s">
        <v>333</v>
      </c>
      <c r="E115" s="292">
        <v>10</v>
      </c>
      <c r="F115" s="293" t="s">
        <v>48</v>
      </c>
      <c r="G115" s="294"/>
      <c r="H115" s="294">
        <f>SUM(E115*G115)</f>
        <v>0</v>
      </c>
      <c r="I115" s="297"/>
    </row>
    <row r="116" spans="2:9" ht="14.1" customHeight="1" x14ac:dyDescent="0.15">
      <c r="B116" s="306"/>
      <c r="C116" s="284"/>
      <c r="D116" s="284"/>
      <c r="E116" s="285"/>
      <c r="F116" s="286"/>
      <c r="G116" s="287"/>
      <c r="H116" s="287"/>
      <c r="I116" s="327"/>
    </row>
    <row r="117" spans="2:9" ht="14.1" customHeight="1" x14ac:dyDescent="0.15">
      <c r="B117" s="307"/>
      <c r="C117" s="291" t="s">
        <v>292</v>
      </c>
      <c r="D117" s="27" t="s">
        <v>334</v>
      </c>
      <c r="E117" s="292">
        <v>7</v>
      </c>
      <c r="F117" s="293" t="s">
        <v>48</v>
      </c>
      <c r="G117" s="294"/>
      <c r="H117" s="294">
        <f>SUM(E117*G117)</f>
        <v>0</v>
      </c>
      <c r="I117" s="297"/>
    </row>
    <row r="118" spans="2:9" ht="14.1" customHeight="1" x14ac:dyDescent="0.15">
      <c r="B118" s="306"/>
      <c r="C118" s="284"/>
      <c r="D118" s="33"/>
      <c r="E118" s="285"/>
      <c r="F118" s="286"/>
      <c r="G118" s="287"/>
      <c r="H118" s="287"/>
      <c r="I118" s="327"/>
    </row>
    <row r="119" spans="2:9" ht="14.1" customHeight="1" x14ac:dyDescent="0.15">
      <c r="B119" s="307"/>
      <c r="C119" s="291" t="s">
        <v>292</v>
      </c>
      <c r="D119" s="27" t="s">
        <v>335</v>
      </c>
      <c r="E119" s="292">
        <v>10</v>
      </c>
      <c r="F119" s="293" t="s">
        <v>48</v>
      </c>
      <c r="G119" s="294"/>
      <c r="H119" s="294">
        <f t="shared" ref="H119" si="39">SUM(E119*G119)</f>
        <v>0</v>
      </c>
      <c r="I119" s="297"/>
    </row>
    <row r="120" spans="2:9" ht="14.1" customHeight="1" x14ac:dyDescent="0.15">
      <c r="B120" s="306"/>
      <c r="C120" s="284"/>
      <c r="D120" s="284"/>
      <c r="E120" s="285"/>
      <c r="F120" s="286"/>
      <c r="G120" s="287"/>
      <c r="H120" s="287"/>
      <c r="I120" s="327"/>
    </row>
    <row r="121" spans="2:9" ht="14.1" customHeight="1" x14ac:dyDescent="0.15">
      <c r="B121" s="307"/>
      <c r="C121" s="291" t="s">
        <v>293</v>
      </c>
      <c r="D121" s="291"/>
      <c r="E121" s="292">
        <v>1</v>
      </c>
      <c r="F121" s="293" t="s">
        <v>9</v>
      </c>
      <c r="G121" s="294"/>
      <c r="H121" s="294">
        <f t="shared" ref="H121" si="40">SUM(E121*G121)</f>
        <v>0</v>
      </c>
      <c r="I121" s="297"/>
    </row>
    <row r="122" spans="2:9" ht="14.1" customHeight="1" x14ac:dyDescent="0.15">
      <c r="B122" s="273"/>
      <c r="C122" s="299"/>
      <c r="D122" s="299"/>
      <c r="E122" s="300"/>
      <c r="F122" s="275"/>
      <c r="G122" s="287"/>
      <c r="H122" s="287"/>
      <c r="I122" s="328"/>
    </row>
    <row r="123" spans="2:9" ht="14.1" customHeight="1" x14ac:dyDescent="0.15">
      <c r="B123" s="307"/>
      <c r="C123" s="291" t="s">
        <v>294</v>
      </c>
      <c r="D123" s="291"/>
      <c r="E123" s="292">
        <v>2</v>
      </c>
      <c r="F123" s="293" t="s">
        <v>25</v>
      </c>
      <c r="G123" s="294"/>
      <c r="H123" s="294">
        <f t="shared" ref="H123" si="41">SUM(E123*G123)</f>
        <v>0</v>
      </c>
      <c r="I123" s="297"/>
    </row>
    <row r="124" spans="2:9" ht="14.1" customHeight="1" x14ac:dyDescent="0.15">
      <c r="B124" s="306"/>
      <c r="C124" s="284"/>
      <c r="D124" s="284"/>
      <c r="E124" s="285"/>
      <c r="F124" s="286"/>
      <c r="G124" s="287"/>
      <c r="H124" s="287"/>
      <c r="I124" s="327"/>
    </row>
    <row r="125" spans="2:9" ht="14.1" customHeight="1" x14ac:dyDescent="0.15">
      <c r="B125" s="307"/>
      <c r="C125" s="291" t="s">
        <v>295</v>
      </c>
      <c r="D125" s="291"/>
      <c r="E125" s="292">
        <v>7</v>
      </c>
      <c r="F125" s="293" t="s">
        <v>55</v>
      </c>
      <c r="G125" s="294"/>
      <c r="H125" s="294">
        <f t="shared" ref="H125" si="42">SUM(E125*G125)</f>
        <v>0</v>
      </c>
      <c r="I125" s="297"/>
    </row>
    <row r="126" spans="2:9" ht="14.1" customHeight="1" x14ac:dyDescent="0.15">
      <c r="B126" s="306"/>
      <c r="C126" s="284"/>
      <c r="D126" s="284"/>
      <c r="E126" s="285"/>
      <c r="F126" s="286"/>
      <c r="G126" s="287"/>
      <c r="H126" s="287"/>
      <c r="I126" s="327"/>
    </row>
    <row r="127" spans="2:9" ht="14.1" customHeight="1" x14ac:dyDescent="0.15">
      <c r="B127" s="307"/>
      <c r="C127" s="299" t="s">
        <v>52</v>
      </c>
      <c r="D127" s="291"/>
      <c r="E127" s="292">
        <v>22</v>
      </c>
      <c r="F127" s="293" t="s">
        <v>55</v>
      </c>
      <c r="G127" s="294"/>
      <c r="H127" s="294">
        <f t="shared" ref="H127" si="43">SUM(E127*G127)</f>
        <v>0</v>
      </c>
      <c r="I127" s="297"/>
    </row>
    <row r="128" spans="2:9" ht="14.1" customHeight="1" x14ac:dyDescent="0.15">
      <c r="B128" s="306"/>
      <c r="C128" s="284"/>
      <c r="D128" s="284" t="s">
        <v>53</v>
      </c>
      <c r="E128" s="285"/>
      <c r="F128" s="286"/>
      <c r="G128" s="287"/>
      <c r="H128" s="287"/>
      <c r="I128" s="327"/>
    </row>
    <row r="129" spans="2:9" ht="14.1" customHeight="1" x14ac:dyDescent="0.15">
      <c r="B129" s="307"/>
      <c r="C129" s="27" t="s">
        <v>337</v>
      </c>
      <c r="D129" s="27" t="s">
        <v>336</v>
      </c>
      <c r="E129" s="292">
        <v>1</v>
      </c>
      <c r="F129" s="293" t="s">
        <v>24</v>
      </c>
      <c r="G129" s="294"/>
      <c r="H129" s="294">
        <f t="shared" ref="H129" si="44">SUM(E129*G129)</f>
        <v>0</v>
      </c>
      <c r="I129" s="338">
        <v>215000</v>
      </c>
    </row>
    <row r="130" spans="2:9" ht="14.1" customHeight="1" x14ac:dyDescent="0.15">
      <c r="B130" s="306"/>
      <c r="C130" s="284"/>
      <c r="D130" s="284"/>
      <c r="E130" s="285"/>
      <c r="F130" s="286"/>
      <c r="G130" s="287"/>
      <c r="H130" s="287"/>
      <c r="I130" s="327"/>
    </row>
    <row r="131" spans="2:9" ht="14.1" customHeight="1" x14ac:dyDescent="0.15">
      <c r="B131" s="307"/>
      <c r="C131" s="299" t="s">
        <v>54</v>
      </c>
      <c r="D131" s="291"/>
      <c r="E131" s="292">
        <v>1</v>
      </c>
      <c r="F131" s="293" t="s">
        <v>55</v>
      </c>
      <c r="G131" s="294"/>
      <c r="H131" s="294">
        <f t="shared" ref="H131" si="45">SUM(E131*G131)</f>
        <v>0</v>
      </c>
      <c r="I131" s="297"/>
    </row>
    <row r="132" spans="2:9" ht="14.1" customHeight="1" x14ac:dyDescent="0.15">
      <c r="B132" s="306"/>
      <c r="C132" s="284"/>
      <c r="D132" s="284"/>
      <c r="E132" s="285"/>
      <c r="F132" s="286"/>
      <c r="G132" s="287"/>
      <c r="H132" s="287"/>
      <c r="I132" s="296"/>
    </row>
    <row r="133" spans="2:9" ht="14.1" customHeight="1" x14ac:dyDescent="0.15">
      <c r="B133" s="307"/>
      <c r="C133" s="291"/>
      <c r="D133" s="291"/>
      <c r="E133" s="292"/>
      <c r="F133" s="293"/>
      <c r="G133" s="294"/>
      <c r="H133" s="294"/>
      <c r="I133" s="297"/>
    </row>
    <row r="134" spans="2:9" ht="14.1" customHeight="1" x14ac:dyDescent="0.15">
      <c r="B134" s="306"/>
      <c r="C134" s="284"/>
      <c r="D134" s="284"/>
      <c r="E134" s="285"/>
      <c r="F134" s="286"/>
      <c r="G134" s="287"/>
      <c r="H134" s="287"/>
      <c r="I134" s="296"/>
    </row>
    <row r="135" spans="2:9" ht="14.1" customHeight="1" x14ac:dyDescent="0.15">
      <c r="B135" s="307"/>
      <c r="C135" s="27" t="s">
        <v>361</v>
      </c>
      <c r="D135" s="291"/>
      <c r="E135" s="292"/>
      <c r="F135" s="293"/>
      <c r="G135" s="294"/>
      <c r="H135" s="294">
        <f>SUM(H114:H134)</f>
        <v>0</v>
      </c>
      <c r="I135" s="297"/>
    </row>
    <row r="136" spans="2:9" ht="14.1" customHeight="1" x14ac:dyDescent="0.15">
      <c r="B136" s="306"/>
      <c r="C136" s="284"/>
      <c r="D136" s="284"/>
      <c r="E136" s="285"/>
      <c r="F136" s="286"/>
      <c r="G136" s="287"/>
      <c r="H136" s="287"/>
      <c r="I136" s="296"/>
    </row>
    <row r="137" spans="2:9" ht="14.1" customHeight="1" x14ac:dyDescent="0.15">
      <c r="B137" s="307"/>
      <c r="C137" s="27"/>
      <c r="D137" s="291"/>
      <c r="E137" s="292"/>
      <c r="F137" s="293"/>
      <c r="G137" s="294"/>
      <c r="H137" s="294"/>
      <c r="I137" s="297"/>
    </row>
    <row r="138" spans="2:9" ht="14.1" customHeight="1" x14ac:dyDescent="0.15">
      <c r="B138" s="306"/>
      <c r="C138" s="284"/>
      <c r="D138" s="284"/>
      <c r="E138" s="285"/>
      <c r="F138" s="286"/>
      <c r="G138" s="287"/>
      <c r="H138" s="287"/>
      <c r="I138" s="288"/>
    </row>
    <row r="139" spans="2:9" ht="14.1" customHeight="1" x14ac:dyDescent="0.15">
      <c r="B139" s="307"/>
      <c r="C139" s="27"/>
      <c r="D139" s="291"/>
      <c r="E139" s="292"/>
      <c r="F139" s="293"/>
      <c r="G139" s="294"/>
      <c r="H139" s="294"/>
      <c r="I139" s="295"/>
    </row>
    <row r="140" spans="2:9" ht="14.1" customHeight="1" x14ac:dyDescent="0.15">
      <c r="B140" s="273"/>
      <c r="C140" s="42"/>
      <c r="D140" s="299"/>
      <c r="E140" s="300"/>
      <c r="F140" s="275"/>
      <c r="G140" s="301"/>
      <c r="H140" s="301"/>
      <c r="I140" s="288"/>
    </row>
    <row r="141" spans="2:9" ht="14.1" customHeight="1" x14ac:dyDescent="0.15">
      <c r="B141" s="307">
        <v>8.4</v>
      </c>
      <c r="C141" s="27" t="s">
        <v>338</v>
      </c>
      <c r="D141" s="291"/>
      <c r="E141" s="292">
        <v>1</v>
      </c>
      <c r="F141" s="293" t="s">
        <v>56</v>
      </c>
      <c r="G141" s="294"/>
      <c r="H141" s="294">
        <f t="shared" ref="H141:H167" si="46">ROUNDDOWN(G141*E141,0)</f>
        <v>0</v>
      </c>
      <c r="I141" s="295"/>
    </row>
    <row r="142" spans="2:9" ht="14.1" customHeight="1" x14ac:dyDescent="0.15">
      <c r="B142" s="306"/>
      <c r="C142" s="284"/>
      <c r="D142" s="284"/>
      <c r="E142" s="285"/>
      <c r="F142" s="286"/>
      <c r="G142" s="287"/>
      <c r="H142" s="287"/>
      <c r="I142" s="288"/>
    </row>
    <row r="143" spans="2:9" ht="14.1" customHeight="1" x14ac:dyDescent="0.15">
      <c r="B143" s="307"/>
      <c r="C143" s="27" t="s">
        <v>339</v>
      </c>
      <c r="D143" s="291"/>
      <c r="E143" s="292">
        <v>1</v>
      </c>
      <c r="F143" s="293" t="s">
        <v>9</v>
      </c>
      <c r="G143" s="294"/>
      <c r="H143" s="294">
        <f t="shared" si="46"/>
        <v>0</v>
      </c>
      <c r="I143" s="295"/>
    </row>
    <row r="144" spans="2:9" ht="14.1" customHeight="1" x14ac:dyDescent="0.15">
      <c r="B144" s="306"/>
      <c r="C144" s="284"/>
      <c r="D144" s="284"/>
      <c r="E144" s="285"/>
      <c r="F144" s="286"/>
      <c r="G144" s="287"/>
      <c r="H144" s="287"/>
      <c r="I144" s="288"/>
    </row>
    <row r="145" spans="2:9" ht="14.1" customHeight="1" x14ac:dyDescent="0.15">
      <c r="B145" s="307"/>
      <c r="C145" s="27" t="s">
        <v>340</v>
      </c>
      <c r="D145" s="291"/>
      <c r="E145" s="292">
        <v>55</v>
      </c>
      <c r="F145" s="293" t="s">
        <v>22</v>
      </c>
      <c r="G145" s="294"/>
      <c r="H145" s="294">
        <f t="shared" si="46"/>
        <v>0</v>
      </c>
      <c r="I145" s="295"/>
    </row>
    <row r="146" spans="2:9" ht="14.1" customHeight="1" x14ac:dyDescent="0.15">
      <c r="B146" s="306"/>
      <c r="C146" s="284"/>
      <c r="D146" s="284"/>
      <c r="E146" s="285"/>
      <c r="F146" s="286"/>
      <c r="G146" s="287"/>
      <c r="H146" s="287"/>
      <c r="I146" s="288"/>
    </row>
    <row r="147" spans="2:9" ht="14.1" customHeight="1" x14ac:dyDescent="0.15">
      <c r="B147" s="307"/>
      <c r="C147" s="27" t="s">
        <v>341</v>
      </c>
      <c r="D147" s="291"/>
      <c r="E147" s="292">
        <v>13</v>
      </c>
      <c r="F147" s="293" t="s">
        <v>229</v>
      </c>
      <c r="G147" s="294"/>
      <c r="H147" s="294">
        <f t="shared" si="46"/>
        <v>0</v>
      </c>
      <c r="I147" s="295"/>
    </row>
    <row r="148" spans="2:9" ht="14.1" customHeight="1" x14ac:dyDescent="0.15">
      <c r="B148" s="306"/>
      <c r="C148" s="284"/>
      <c r="D148" s="284"/>
      <c r="E148" s="285"/>
      <c r="F148" s="286"/>
      <c r="G148" s="287"/>
      <c r="H148" s="287"/>
      <c r="I148" s="288"/>
    </row>
    <row r="149" spans="2:9" ht="14.1" customHeight="1" x14ac:dyDescent="0.15">
      <c r="B149" s="278"/>
      <c r="C149" s="19" t="s">
        <v>342</v>
      </c>
      <c r="D149" s="280"/>
      <c r="E149" s="281">
        <v>1.3</v>
      </c>
      <c r="F149" s="304" t="s">
        <v>230</v>
      </c>
      <c r="G149" s="305"/>
      <c r="H149" s="305">
        <f t="shared" si="46"/>
        <v>0</v>
      </c>
      <c r="I149" s="352"/>
    </row>
    <row r="150" spans="2:9" ht="14.1" customHeight="1" x14ac:dyDescent="0.15">
      <c r="B150" s="273"/>
      <c r="C150" s="299"/>
      <c r="D150" s="299"/>
      <c r="E150" s="300"/>
      <c r="F150" s="275"/>
      <c r="G150" s="301"/>
      <c r="H150" s="301"/>
      <c r="I150" s="351"/>
    </row>
    <row r="151" spans="2:9" ht="14.1" customHeight="1" x14ac:dyDescent="0.15">
      <c r="B151" s="307"/>
      <c r="C151" s="27" t="s">
        <v>343</v>
      </c>
      <c r="D151" s="291"/>
      <c r="E151" s="292">
        <v>1</v>
      </c>
      <c r="F151" s="293" t="s">
        <v>9</v>
      </c>
      <c r="G151" s="294"/>
      <c r="H151" s="294">
        <f t="shared" si="46"/>
        <v>0</v>
      </c>
      <c r="I151" s="295"/>
    </row>
    <row r="152" spans="2:9" ht="14.1" customHeight="1" x14ac:dyDescent="0.15">
      <c r="B152" s="306"/>
      <c r="C152" s="284"/>
      <c r="D152" s="284"/>
      <c r="E152" s="285"/>
      <c r="F152" s="286"/>
      <c r="G152" s="287"/>
      <c r="H152" s="287"/>
      <c r="I152" s="288"/>
    </row>
    <row r="153" spans="2:9" ht="14.1" customHeight="1" x14ac:dyDescent="0.15">
      <c r="B153" s="307"/>
      <c r="C153" s="27" t="s">
        <v>344</v>
      </c>
      <c r="D153" s="291"/>
      <c r="E153" s="292">
        <v>28</v>
      </c>
      <c r="F153" s="293" t="s">
        <v>57</v>
      </c>
      <c r="G153" s="294"/>
      <c r="H153" s="294">
        <f t="shared" si="46"/>
        <v>0</v>
      </c>
      <c r="I153" s="295"/>
    </row>
    <row r="154" spans="2:9" ht="14.1" customHeight="1" x14ac:dyDescent="0.15">
      <c r="B154" s="306"/>
      <c r="C154" s="284"/>
      <c r="D154" s="284"/>
      <c r="E154" s="285"/>
      <c r="F154" s="286"/>
      <c r="G154" s="287"/>
      <c r="H154" s="287"/>
      <c r="I154" s="288"/>
    </row>
    <row r="155" spans="2:9" ht="14.1" customHeight="1" x14ac:dyDescent="0.15">
      <c r="B155" s="307"/>
      <c r="C155" s="27" t="s">
        <v>346</v>
      </c>
      <c r="D155" s="27" t="s">
        <v>345</v>
      </c>
      <c r="E155" s="292">
        <v>1</v>
      </c>
      <c r="F155" s="293" t="s">
        <v>9</v>
      </c>
      <c r="G155" s="294"/>
      <c r="H155" s="294">
        <f t="shared" si="46"/>
        <v>0</v>
      </c>
      <c r="I155" s="295"/>
    </row>
    <row r="156" spans="2:9" ht="14.1" customHeight="1" x14ac:dyDescent="0.15">
      <c r="B156" s="306"/>
      <c r="C156" s="284"/>
      <c r="D156" s="284"/>
      <c r="E156" s="285"/>
      <c r="F156" s="286"/>
      <c r="G156" s="287"/>
      <c r="H156" s="287"/>
      <c r="I156" s="288"/>
    </row>
    <row r="157" spans="2:9" ht="14.1" customHeight="1" x14ac:dyDescent="0.15">
      <c r="B157" s="307"/>
      <c r="C157" s="27" t="s">
        <v>348</v>
      </c>
      <c r="D157" s="27" t="s">
        <v>347</v>
      </c>
      <c r="E157" s="292">
        <v>14</v>
      </c>
      <c r="F157" s="293" t="s">
        <v>57</v>
      </c>
      <c r="G157" s="294"/>
      <c r="H157" s="294">
        <f t="shared" si="46"/>
        <v>0</v>
      </c>
      <c r="I157" s="295"/>
    </row>
    <row r="158" spans="2:9" ht="14.1" customHeight="1" x14ac:dyDescent="0.15">
      <c r="B158" s="306"/>
      <c r="C158" s="284"/>
      <c r="D158" s="284"/>
      <c r="E158" s="285"/>
      <c r="F158" s="286"/>
      <c r="G158" s="287"/>
      <c r="H158" s="287"/>
      <c r="I158" s="288"/>
    </row>
    <row r="159" spans="2:9" ht="14.1" customHeight="1" x14ac:dyDescent="0.15">
      <c r="B159" s="307"/>
      <c r="C159" s="27" t="s">
        <v>350</v>
      </c>
      <c r="D159" s="291"/>
      <c r="E159" s="292">
        <v>1</v>
      </c>
      <c r="F159" s="293" t="s">
        <v>9</v>
      </c>
      <c r="G159" s="294"/>
      <c r="H159" s="294">
        <f t="shared" si="46"/>
        <v>0</v>
      </c>
      <c r="I159" s="295"/>
    </row>
    <row r="160" spans="2:9" ht="14.1" customHeight="1" x14ac:dyDescent="0.15">
      <c r="B160" s="306"/>
      <c r="C160" s="284"/>
      <c r="D160" s="284"/>
      <c r="E160" s="285"/>
      <c r="F160" s="286"/>
      <c r="G160" s="287"/>
      <c r="H160" s="287"/>
      <c r="I160" s="288"/>
    </row>
    <row r="161" spans="2:9" ht="14.1" customHeight="1" x14ac:dyDescent="0.15">
      <c r="B161" s="307"/>
      <c r="C161" s="27" t="s">
        <v>351</v>
      </c>
      <c r="D161" s="291"/>
      <c r="E161" s="292">
        <v>1</v>
      </c>
      <c r="F161" s="293" t="s">
        <v>9</v>
      </c>
      <c r="G161" s="294"/>
      <c r="H161" s="294">
        <f t="shared" si="46"/>
        <v>0</v>
      </c>
      <c r="I161" s="295"/>
    </row>
    <row r="162" spans="2:9" ht="14.1" customHeight="1" x14ac:dyDescent="0.15">
      <c r="B162" s="306"/>
      <c r="C162" s="284"/>
      <c r="D162" s="284"/>
      <c r="E162" s="285"/>
      <c r="F162" s="286"/>
      <c r="G162" s="287"/>
      <c r="H162" s="287"/>
      <c r="I162" s="288"/>
    </row>
    <row r="163" spans="2:9" ht="14.1" customHeight="1" x14ac:dyDescent="0.15">
      <c r="B163" s="307"/>
      <c r="C163" s="27" t="s">
        <v>352</v>
      </c>
      <c r="D163" s="291"/>
      <c r="E163" s="292">
        <v>1</v>
      </c>
      <c r="F163" s="293" t="s">
        <v>9</v>
      </c>
      <c r="G163" s="294"/>
      <c r="H163" s="294">
        <f t="shared" si="46"/>
        <v>0</v>
      </c>
      <c r="I163" s="295"/>
    </row>
    <row r="164" spans="2:9" ht="14.1" customHeight="1" x14ac:dyDescent="0.15">
      <c r="B164" s="306"/>
      <c r="C164" s="284"/>
      <c r="D164" s="284"/>
      <c r="E164" s="285"/>
      <c r="F164" s="286"/>
      <c r="G164" s="287"/>
      <c r="H164" s="287"/>
      <c r="I164" s="288"/>
    </row>
    <row r="165" spans="2:9" ht="14.1" customHeight="1" x14ac:dyDescent="0.15">
      <c r="B165" s="307"/>
      <c r="C165" s="27" t="s">
        <v>353</v>
      </c>
      <c r="D165" s="291"/>
      <c r="E165" s="292">
        <v>1</v>
      </c>
      <c r="F165" s="293" t="s">
        <v>9</v>
      </c>
      <c r="G165" s="294"/>
      <c r="H165" s="294">
        <f t="shared" si="46"/>
        <v>0</v>
      </c>
      <c r="I165" s="295"/>
    </row>
    <row r="166" spans="2:9" ht="14.1" customHeight="1" x14ac:dyDescent="0.15">
      <c r="B166" s="306"/>
      <c r="C166" s="284"/>
      <c r="D166" s="284"/>
      <c r="E166" s="285"/>
      <c r="F166" s="286"/>
      <c r="G166" s="287"/>
      <c r="H166" s="287"/>
      <c r="I166" s="288"/>
    </row>
    <row r="167" spans="2:9" ht="14.1" customHeight="1" x14ac:dyDescent="0.15">
      <c r="B167" s="307"/>
      <c r="C167" s="27" t="s">
        <v>354</v>
      </c>
      <c r="D167" s="291"/>
      <c r="E167" s="292">
        <v>1</v>
      </c>
      <c r="F167" s="293" t="s">
        <v>9</v>
      </c>
      <c r="G167" s="294"/>
      <c r="H167" s="294">
        <f t="shared" si="46"/>
        <v>0</v>
      </c>
      <c r="I167" s="295"/>
    </row>
    <row r="168" spans="2:9" ht="14.1" customHeight="1" x14ac:dyDescent="0.15">
      <c r="B168" s="306"/>
      <c r="C168" s="284"/>
      <c r="D168" s="284"/>
      <c r="E168" s="285"/>
      <c r="F168" s="286"/>
      <c r="G168" s="287"/>
      <c r="H168" s="287"/>
      <c r="I168" s="296"/>
    </row>
    <row r="169" spans="2:9" ht="14.1" customHeight="1" x14ac:dyDescent="0.15">
      <c r="B169" s="307"/>
      <c r="C169" s="291"/>
      <c r="D169" s="291"/>
      <c r="E169" s="292"/>
      <c r="F169" s="293"/>
      <c r="G169" s="294"/>
      <c r="H169" s="294">
        <v>0</v>
      </c>
      <c r="I169" s="297"/>
    </row>
    <row r="170" spans="2:9" ht="14.1" customHeight="1" x14ac:dyDescent="0.15">
      <c r="B170" s="306"/>
      <c r="C170" s="284"/>
      <c r="D170" s="284"/>
      <c r="E170" s="285"/>
      <c r="F170" s="286"/>
      <c r="G170" s="287"/>
      <c r="H170" s="287">
        <v>0</v>
      </c>
      <c r="I170" s="296"/>
    </row>
    <row r="171" spans="2:9" ht="14.1" customHeight="1" x14ac:dyDescent="0.15">
      <c r="B171" s="307"/>
      <c r="C171" s="27" t="s">
        <v>362</v>
      </c>
      <c r="D171" s="291"/>
      <c r="E171" s="292"/>
      <c r="F171" s="293"/>
      <c r="G171" s="294"/>
      <c r="H171" s="294">
        <f>SUM(H140:H170)</f>
        <v>0</v>
      </c>
      <c r="I171" s="297"/>
    </row>
    <row r="172" spans="2:9" ht="14.1" customHeight="1" x14ac:dyDescent="0.15">
      <c r="B172" s="306"/>
      <c r="C172" s="284"/>
      <c r="D172" s="284"/>
      <c r="E172" s="285"/>
      <c r="F172" s="286"/>
      <c r="G172" s="287"/>
      <c r="H172" s="287">
        <f t="shared" ref="H172:H173" si="47">E172*G172</f>
        <v>0</v>
      </c>
      <c r="I172" s="288"/>
    </row>
    <row r="173" spans="2:9" ht="14.1" customHeight="1" x14ac:dyDescent="0.15">
      <c r="B173" s="307"/>
      <c r="C173" s="291"/>
      <c r="D173" s="291"/>
      <c r="E173" s="292"/>
      <c r="F173" s="293"/>
      <c r="G173" s="294"/>
      <c r="H173" s="294">
        <f t="shared" si="47"/>
        <v>0</v>
      </c>
      <c r="I173" s="295"/>
    </row>
    <row r="174" spans="2:9" ht="14.1" customHeight="1" x14ac:dyDescent="0.15">
      <c r="B174" s="306"/>
      <c r="C174" s="284"/>
      <c r="D174" s="284"/>
      <c r="E174" s="285"/>
      <c r="F174" s="286"/>
      <c r="G174" s="287"/>
      <c r="H174" s="287">
        <f t="shared" ref="H174:H185" si="48">E174*G174</f>
        <v>0</v>
      </c>
      <c r="I174" s="288"/>
    </row>
    <row r="175" spans="2:9" ht="14.1" customHeight="1" x14ac:dyDescent="0.15">
      <c r="B175" s="307"/>
      <c r="C175" s="291"/>
      <c r="D175" s="291"/>
      <c r="E175" s="292"/>
      <c r="F175" s="293"/>
      <c r="G175" s="294"/>
      <c r="H175" s="294">
        <f t="shared" si="48"/>
        <v>0</v>
      </c>
      <c r="I175" s="295"/>
    </row>
    <row r="176" spans="2:9" ht="14.1" customHeight="1" x14ac:dyDescent="0.15">
      <c r="B176" s="306"/>
      <c r="C176" s="284"/>
      <c r="D176" s="284"/>
      <c r="E176" s="285"/>
      <c r="F176" s="286"/>
      <c r="G176" s="287"/>
      <c r="H176" s="287">
        <f t="shared" si="48"/>
        <v>0</v>
      </c>
      <c r="I176" s="296"/>
    </row>
    <row r="177" spans="2:9" ht="14.1" customHeight="1" x14ac:dyDescent="0.15">
      <c r="B177" s="307"/>
      <c r="C177" s="291"/>
      <c r="D177" s="291"/>
      <c r="E177" s="292"/>
      <c r="F177" s="293"/>
      <c r="G177" s="294"/>
      <c r="H177" s="294">
        <f t="shared" si="48"/>
        <v>0</v>
      </c>
      <c r="I177" s="297"/>
    </row>
    <row r="178" spans="2:9" ht="14.1" customHeight="1" x14ac:dyDescent="0.15">
      <c r="B178" s="273"/>
      <c r="C178" s="299"/>
      <c r="D178" s="299"/>
      <c r="E178" s="300"/>
      <c r="F178" s="275"/>
      <c r="G178" s="301"/>
      <c r="H178" s="301"/>
      <c r="I178" s="272"/>
    </row>
    <row r="179" spans="2:9" ht="14.1" customHeight="1" x14ac:dyDescent="0.15">
      <c r="B179" s="307"/>
      <c r="C179" s="291"/>
      <c r="D179" s="291"/>
      <c r="E179" s="292"/>
      <c r="F179" s="293"/>
      <c r="G179" s="294"/>
      <c r="H179" s="294"/>
      <c r="I179" s="297"/>
    </row>
    <row r="180" spans="2:9" ht="14.1" customHeight="1" x14ac:dyDescent="0.15">
      <c r="B180" s="306"/>
      <c r="C180" s="284"/>
      <c r="D180" s="284"/>
      <c r="E180" s="285"/>
      <c r="F180" s="286"/>
      <c r="G180" s="287"/>
      <c r="H180" s="287"/>
      <c r="I180" s="296"/>
    </row>
    <row r="181" spans="2:9" ht="14.1" customHeight="1" x14ac:dyDescent="0.15">
      <c r="B181" s="307"/>
      <c r="C181" s="27"/>
      <c r="D181" s="27" t="s">
        <v>284</v>
      </c>
      <c r="E181" s="292"/>
      <c r="F181" s="293"/>
      <c r="G181" s="294"/>
      <c r="H181" s="294"/>
      <c r="I181" s="297"/>
    </row>
    <row r="182" spans="2:9" ht="14.1" customHeight="1" x14ac:dyDescent="0.15">
      <c r="B182" s="306"/>
      <c r="C182" s="284"/>
      <c r="D182" s="284"/>
      <c r="E182" s="285"/>
      <c r="F182" s="286"/>
      <c r="G182" s="287"/>
      <c r="H182" s="287"/>
      <c r="I182" s="296"/>
    </row>
    <row r="183" spans="2:9" ht="14.1" customHeight="1" x14ac:dyDescent="0.15">
      <c r="B183" s="307"/>
      <c r="C183" s="291"/>
      <c r="D183" s="291"/>
      <c r="E183" s="292"/>
      <c r="F183" s="293"/>
      <c r="G183" s="294"/>
      <c r="H183" s="294"/>
      <c r="I183" s="297"/>
    </row>
    <row r="184" spans="2:9" ht="14.1" customHeight="1" x14ac:dyDescent="0.15">
      <c r="B184" s="306"/>
      <c r="C184" s="284"/>
      <c r="D184" s="284"/>
      <c r="E184" s="285"/>
      <c r="F184" s="286"/>
      <c r="G184" s="287"/>
      <c r="H184" s="287">
        <f t="shared" si="48"/>
        <v>0</v>
      </c>
      <c r="I184" s="296"/>
    </row>
    <row r="185" spans="2:9" ht="14.1" customHeight="1" x14ac:dyDescent="0.15">
      <c r="B185" s="278"/>
      <c r="C185" s="280"/>
      <c r="D185" s="280"/>
      <c r="E185" s="281"/>
      <c r="F185" s="304"/>
      <c r="G185" s="305"/>
      <c r="H185" s="305">
        <f t="shared" si="48"/>
        <v>0</v>
      </c>
      <c r="I185" s="282"/>
    </row>
    <row r="186" spans="2:9" ht="14.1" customHeight="1" x14ac:dyDescent="0.15">
      <c r="B186" s="306"/>
      <c r="C186" s="284"/>
      <c r="D186" s="284"/>
      <c r="E186" s="285"/>
      <c r="F186" s="286"/>
      <c r="G186" s="287"/>
      <c r="H186" s="287"/>
      <c r="I186" s="296"/>
    </row>
    <row r="187" spans="2:9" ht="14.1" customHeight="1" x14ac:dyDescent="0.15">
      <c r="B187" s="307">
        <v>8.5</v>
      </c>
      <c r="C187" s="27" t="s">
        <v>516</v>
      </c>
      <c r="D187" s="291"/>
      <c r="E187" s="292"/>
      <c r="F187" s="293"/>
      <c r="G187" s="294"/>
      <c r="H187" s="294">
        <v>0</v>
      </c>
      <c r="I187" s="297"/>
    </row>
    <row r="188" spans="2:9" ht="14.1" customHeight="1" x14ac:dyDescent="0.15">
      <c r="B188" s="306"/>
      <c r="C188" s="284"/>
      <c r="D188" s="284"/>
      <c r="E188" s="285"/>
      <c r="F188" s="286"/>
      <c r="G188" s="287"/>
      <c r="H188" s="287"/>
      <c r="I188" s="296"/>
    </row>
    <row r="189" spans="2:9" ht="14.1" customHeight="1" x14ac:dyDescent="0.15">
      <c r="B189" s="307"/>
      <c r="C189" s="291"/>
      <c r="D189" s="291"/>
      <c r="E189" s="292"/>
      <c r="F189" s="293"/>
      <c r="G189" s="294"/>
      <c r="H189" s="294">
        <v>0</v>
      </c>
      <c r="I189" s="297"/>
    </row>
    <row r="190" spans="2:9" ht="14.1" customHeight="1" x14ac:dyDescent="0.15">
      <c r="B190" s="273"/>
      <c r="C190" s="299"/>
      <c r="D190" s="299"/>
      <c r="E190" s="300"/>
      <c r="F190" s="275"/>
      <c r="G190" s="301"/>
      <c r="H190" s="287"/>
      <c r="I190" s="328"/>
    </row>
    <row r="191" spans="2:9" ht="14.1" customHeight="1" x14ac:dyDescent="0.15">
      <c r="B191" s="307"/>
      <c r="C191" s="27" t="s">
        <v>349</v>
      </c>
      <c r="D191" s="291"/>
      <c r="E191" s="292">
        <v>1</v>
      </c>
      <c r="F191" s="293" t="s">
        <v>9</v>
      </c>
      <c r="G191" s="294"/>
      <c r="H191" s="294">
        <f t="shared" ref="H191" si="49">ROUNDDOWN(G191*E191,0)</f>
        <v>0</v>
      </c>
      <c r="I191" s="297"/>
    </row>
    <row r="192" spans="2:9" ht="14.1" customHeight="1" x14ac:dyDescent="0.15">
      <c r="B192" s="306"/>
      <c r="C192" s="284"/>
      <c r="D192" s="284"/>
      <c r="E192" s="285"/>
      <c r="F192" s="286"/>
      <c r="G192" s="287"/>
      <c r="H192" s="287"/>
      <c r="I192" s="296"/>
    </row>
    <row r="193" spans="2:9" ht="14.1" customHeight="1" x14ac:dyDescent="0.15">
      <c r="B193" s="307"/>
      <c r="C193" s="291"/>
      <c r="D193" s="291"/>
      <c r="E193" s="292"/>
      <c r="F193" s="293"/>
      <c r="G193" s="294"/>
      <c r="H193" s="294"/>
      <c r="I193" s="297"/>
    </row>
    <row r="194" spans="2:9" ht="14.1" customHeight="1" x14ac:dyDescent="0.15">
      <c r="B194" s="306"/>
      <c r="C194" s="284"/>
      <c r="D194" s="284"/>
      <c r="E194" s="285"/>
      <c r="F194" s="286"/>
      <c r="G194" s="287"/>
      <c r="H194" s="287"/>
      <c r="I194" s="296"/>
    </row>
    <row r="195" spans="2:9" ht="14.1" customHeight="1" x14ac:dyDescent="0.15">
      <c r="B195" s="307"/>
      <c r="C195" s="291"/>
      <c r="D195" s="291"/>
      <c r="E195" s="292"/>
      <c r="F195" s="293"/>
      <c r="G195" s="294"/>
      <c r="H195" s="294"/>
      <c r="I195" s="297"/>
    </row>
    <row r="196" spans="2:9" ht="14.1" customHeight="1" x14ac:dyDescent="0.15">
      <c r="B196" s="306"/>
      <c r="C196" s="284"/>
      <c r="D196" s="284"/>
      <c r="E196" s="285"/>
      <c r="F196" s="286"/>
      <c r="G196" s="287"/>
      <c r="H196" s="287"/>
      <c r="I196" s="296"/>
    </row>
    <row r="197" spans="2:9" ht="14.1" customHeight="1" x14ac:dyDescent="0.15">
      <c r="B197" s="307"/>
      <c r="C197" s="291" t="s">
        <v>10</v>
      </c>
      <c r="D197" s="291"/>
      <c r="E197" s="292"/>
      <c r="F197" s="293"/>
      <c r="G197" s="294"/>
      <c r="H197" s="294">
        <f>SUM(H186:H196)</f>
        <v>0</v>
      </c>
      <c r="I197" s="297"/>
    </row>
    <row r="198" spans="2:9" ht="14.1" customHeight="1" x14ac:dyDescent="0.15">
      <c r="B198" s="306"/>
      <c r="C198" s="284"/>
      <c r="D198" s="284"/>
      <c r="E198" s="285"/>
      <c r="F198" s="286"/>
      <c r="G198" s="287"/>
      <c r="H198" s="287"/>
      <c r="I198" s="296"/>
    </row>
    <row r="199" spans="2:9" ht="14.1" customHeight="1" x14ac:dyDescent="0.15">
      <c r="B199" s="307"/>
      <c r="C199" s="291"/>
      <c r="D199" s="291"/>
      <c r="E199" s="292"/>
      <c r="F199" s="293"/>
      <c r="G199" s="294"/>
      <c r="H199" s="294">
        <v>0</v>
      </c>
      <c r="I199" s="297"/>
    </row>
    <row r="200" spans="2:9" ht="14.1" customHeight="1" x14ac:dyDescent="0.15">
      <c r="B200" s="306"/>
      <c r="C200" s="284"/>
      <c r="D200" s="284"/>
      <c r="E200" s="285"/>
      <c r="F200" s="286"/>
      <c r="G200" s="287"/>
      <c r="H200" s="287"/>
      <c r="I200" s="296"/>
    </row>
    <row r="201" spans="2:9" ht="14.1" customHeight="1" x14ac:dyDescent="0.15">
      <c r="B201" s="307"/>
      <c r="C201" s="291"/>
      <c r="D201" s="291"/>
      <c r="E201" s="292"/>
      <c r="F201" s="293"/>
      <c r="G201" s="294"/>
      <c r="H201" s="294">
        <v>0</v>
      </c>
      <c r="I201" s="297"/>
    </row>
    <row r="202" spans="2:9" ht="14.1" customHeight="1" x14ac:dyDescent="0.15">
      <c r="B202" s="306"/>
      <c r="C202" s="284"/>
      <c r="D202" s="284"/>
      <c r="E202" s="285"/>
      <c r="F202" s="286"/>
      <c r="G202" s="287"/>
      <c r="H202" s="287"/>
      <c r="I202" s="296"/>
    </row>
    <row r="203" spans="2:9" ht="14.1" customHeight="1" x14ac:dyDescent="0.15">
      <c r="B203" s="307"/>
      <c r="C203" s="291"/>
      <c r="D203" s="291"/>
      <c r="E203" s="292"/>
      <c r="F203" s="293"/>
      <c r="G203" s="294"/>
      <c r="H203" s="294">
        <v>0</v>
      </c>
      <c r="I203" s="297"/>
    </row>
    <row r="204" spans="2:9" ht="14.1" customHeight="1" x14ac:dyDescent="0.15">
      <c r="B204" s="306"/>
      <c r="C204" s="284"/>
      <c r="D204" s="284"/>
      <c r="E204" s="285"/>
      <c r="F204" s="286"/>
      <c r="G204" s="287"/>
      <c r="H204" s="287"/>
      <c r="I204" s="288"/>
    </row>
    <row r="205" spans="2:9" ht="14.1" customHeight="1" x14ac:dyDescent="0.15">
      <c r="B205" s="307"/>
      <c r="C205" s="291"/>
      <c r="D205" s="291"/>
      <c r="E205" s="292"/>
      <c r="F205" s="293"/>
      <c r="G205" s="294"/>
      <c r="H205" s="294">
        <v>0</v>
      </c>
      <c r="I205" s="295"/>
    </row>
    <row r="206" spans="2:9" ht="14.1" customHeight="1" x14ac:dyDescent="0.15">
      <c r="B206" s="306"/>
      <c r="C206" s="284"/>
      <c r="D206" s="284"/>
      <c r="E206" s="285"/>
      <c r="F206" s="286"/>
      <c r="G206" s="287"/>
      <c r="H206" s="287"/>
      <c r="I206" s="296"/>
    </row>
    <row r="207" spans="2:9" ht="14.1" customHeight="1" x14ac:dyDescent="0.15">
      <c r="B207" s="307"/>
      <c r="C207" s="291"/>
      <c r="D207" s="291"/>
      <c r="E207" s="292"/>
      <c r="F207" s="293"/>
      <c r="G207" s="294"/>
      <c r="H207" s="294">
        <v>0</v>
      </c>
      <c r="I207" s="297"/>
    </row>
    <row r="208" spans="2:9" ht="14.1" customHeight="1" x14ac:dyDescent="0.15">
      <c r="B208" s="273"/>
      <c r="C208" s="299"/>
      <c r="D208" s="299"/>
      <c r="E208" s="300"/>
      <c r="F208" s="275"/>
      <c r="G208" s="301"/>
      <c r="H208" s="301"/>
      <c r="I208" s="272"/>
    </row>
    <row r="209" spans="2:9" ht="14.1" customHeight="1" x14ac:dyDescent="0.15">
      <c r="B209" s="307"/>
      <c r="C209" s="291"/>
      <c r="D209" s="291"/>
      <c r="E209" s="292"/>
      <c r="F209" s="293"/>
      <c r="G209" s="294"/>
      <c r="H209" s="294">
        <v>0</v>
      </c>
      <c r="I209" s="297"/>
    </row>
    <row r="210" spans="2:9" ht="14.1" customHeight="1" x14ac:dyDescent="0.15">
      <c r="B210" s="306"/>
      <c r="C210" s="284"/>
      <c r="D210" s="284"/>
      <c r="E210" s="285"/>
      <c r="F210" s="286"/>
      <c r="G210" s="287"/>
      <c r="H210" s="287"/>
      <c r="I210" s="296"/>
    </row>
    <row r="211" spans="2:9" ht="14.1" customHeight="1" x14ac:dyDescent="0.15">
      <c r="B211" s="307"/>
      <c r="C211" s="291"/>
      <c r="D211" s="291"/>
      <c r="E211" s="292"/>
      <c r="F211" s="293"/>
      <c r="G211" s="294"/>
      <c r="H211" s="294">
        <v>0</v>
      </c>
      <c r="I211" s="297"/>
    </row>
    <row r="212" spans="2:9" ht="14.1" customHeight="1" x14ac:dyDescent="0.15">
      <c r="B212" s="306"/>
      <c r="C212" s="284"/>
      <c r="D212" s="284"/>
      <c r="E212" s="285"/>
      <c r="F212" s="286"/>
      <c r="G212" s="287"/>
      <c r="H212" s="287"/>
      <c r="I212" s="296"/>
    </row>
    <row r="213" spans="2:9" ht="14.1" customHeight="1" x14ac:dyDescent="0.15">
      <c r="B213" s="307"/>
      <c r="C213" s="291"/>
      <c r="D213" s="291"/>
      <c r="E213" s="292"/>
      <c r="F213" s="293"/>
      <c r="G213" s="294"/>
      <c r="H213" s="294">
        <v>0</v>
      </c>
      <c r="I213" s="297"/>
    </row>
    <row r="214" spans="2:9" ht="14.1" customHeight="1" x14ac:dyDescent="0.15">
      <c r="B214" s="306"/>
      <c r="C214" s="284"/>
      <c r="D214" s="284"/>
      <c r="E214" s="285"/>
      <c r="F214" s="286"/>
      <c r="G214" s="287"/>
      <c r="H214" s="287"/>
      <c r="I214" s="288"/>
    </row>
    <row r="215" spans="2:9" ht="14.1" customHeight="1" x14ac:dyDescent="0.15">
      <c r="B215" s="307"/>
      <c r="C215" s="291"/>
      <c r="D215" s="291"/>
      <c r="E215" s="292"/>
      <c r="F215" s="293"/>
      <c r="G215" s="294"/>
      <c r="H215" s="294">
        <v>0</v>
      </c>
      <c r="I215" s="295"/>
    </row>
    <row r="216" spans="2:9" ht="14.1" customHeight="1" x14ac:dyDescent="0.15">
      <c r="B216" s="306"/>
      <c r="C216" s="284"/>
      <c r="D216" s="284"/>
      <c r="E216" s="285"/>
      <c r="F216" s="286"/>
      <c r="G216" s="287"/>
      <c r="H216" s="287"/>
      <c r="I216" s="296"/>
    </row>
    <row r="217" spans="2:9" ht="14.1" customHeight="1" x14ac:dyDescent="0.15">
      <c r="B217" s="307"/>
      <c r="C217" s="291"/>
      <c r="D217" s="291"/>
      <c r="E217" s="292"/>
      <c r="F217" s="293"/>
      <c r="G217" s="294"/>
      <c r="H217" s="294">
        <v>0</v>
      </c>
      <c r="I217" s="297"/>
    </row>
    <row r="218" spans="2:9" ht="14.1" customHeight="1" x14ac:dyDescent="0.15">
      <c r="B218" s="306"/>
      <c r="C218" s="284"/>
      <c r="D218" s="284"/>
      <c r="E218" s="285"/>
      <c r="F218" s="286"/>
      <c r="G218" s="287"/>
      <c r="H218" s="287"/>
      <c r="I218" s="296"/>
    </row>
    <row r="219" spans="2:9" ht="14.1" customHeight="1" x14ac:dyDescent="0.15">
      <c r="B219" s="307"/>
      <c r="C219" s="291"/>
      <c r="D219" s="291"/>
      <c r="E219" s="292"/>
      <c r="F219" s="293"/>
      <c r="G219" s="294"/>
      <c r="H219" s="294">
        <v>0</v>
      </c>
      <c r="I219" s="297"/>
    </row>
    <row r="220" spans="2:9" ht="14.1" customHeight="1" x14ac:dyDescent="0.15">
      <c r="B220" s="306"/>
      <c r="C220" s="284"/>
      <c r="D220" s="284"/>
      <c r="E220" s="285"/>
      <c r="F220" s="286"/>
      <c r="G220" s="287"/>
      <c r="H220" s="287">
        <f t="shared" ref="H220:H221" si="50">E220*G220</f>
        <v>0</v>
      </c>
      <c r="I220" s="296"/>
    </row>
    <row r="221" spans="2:9" ht="14.1" customHeight="1" x14ac:dyDescent="0.15">
      <c r="B221" s="278"/>
      <c r="C221" s="280"/>
      <c r="D221" s="280"/>
      <c r="E221" s="281"/>
      <c r="F221" s="304"/>
      <c r="G221" s="305"/>
      <c r="H221" s="305">
        <f t="shared" si="50"/>
        <v>0</v>
      </c>
      <c r="I221" s="282"/>
    </row>
    <row r="222" spans="2:9" ht="14.1" customHeight="1" x14ac:dyDescent="0.15"/>
    <row r="223" spans="2:9" ht="14.1" customHeight="1" x14ac:dyDescent="0.15"/>
    <row r="224" spans="2:9" ht="14.1" customHeight="1" x14ac:dyDescent="0.15"/>
    <row r="225" ht="14.1" customHeight="1" x14ac:dyDescent="0.15"/>
    <row r="226" ht="14.1" customHeight="1" x14ac:dyDescent="0.15"/>
    <row r="227" ht="14.1" customHeight="1" x14ac:dyDescent="0.15"/>
    <row r="228" ht="14.1" customHeight="1" x14ac:dyDescent="0.15"/>
    <row r="229" ht="14.1" customHeight="1" x14ac:dyDescent="0.15"/>
    <row r="230" ht="14.1" customHeight="1" x14ac:dyDescent="0.15"/>
    <row r="231" ht="14.1" customHeight="1" x14ac:dyDescent="0.15"/>
    <row r="232" ht="14.1" customHeight="1" x14ac:dyDescent="0.15"/>
    <row r="233" ht="14.1" customHeight="1" x14ac:dyDescent="0.15"/>
    <row r="234" ht="14.1" customHeight="1" x14ac:dyDescent="0.15"/>
    <row r="235" ht="14.1" customHeight="1" x14ac:dyDescent="0.15"/>
    <row r="236" ht="14.1" customHeight="1" x14ac:dyDescent="0.15"/>
    <row r="237" ht="14.1" customHeight="1" x14ac:dyDescent="0.15"/>
    <row r="238" ht="14.1" customHeight="1" x14ac:dyDescent="0.15"/>
    <row r="239" ht="14.1" customHeight="1" x14ac:dyDescent="0.15"/>
    <row r="240" ht="14.1" customHeight="1" x14ac:dyDescent="0.15"/>
    <row r="241" ht="14.1" customHeight="1" x14ac:dyDescent="0.15"/>
    <row r="242" ht="14.1" customHeight="1" x14ac:dyDescent="0.15"/>
    <row r="243" ht="14.1" customHeight="1" x14ac:dyDescent="0.15"/>
    <row r="244" ht="14.1" customHeight="1" x14ac:dyDescent="0.15"/>
    <row r="245" ht="14.1" customHeight="1" x14ac:dyDescent="0.15"/>
    <row r="246" ht="14.1" customHeight="1" x14ac:dyDescent="0.15"/>
    <row r="247" ht="14.1" customHeight="1" x14ac:dyDescent="0.15"/>
    <row r="248" ht="14.1" customHeight="1" x14ac:dyDescent="0.15"/>
    <row r="249" ht="14.1" customHeight="1" x14ac:dyDescent="0.15"/>
    <row r="250" ht="14.1" customHeight="1" x14ac:dyDescent="0.15"/>
    <row r="251" ht="14.1" customHeight="1" x14ac:dyDescent="0.15"/>
    <row r="252" ht="14.1" customHeight="1" x14ac:dyDescent="0.15"/>
    <row r="253" ht="14.1" customHeight="1" x14ac:dyDescent="0.15"/>
    <row r="254" ht="14.1" customHeight="1" x14ac:dyDescent="0.15"/>
    <row r="255" ht="14.1" customHeight="1" x14ac:dyDescent="0.15"/>
    <row r="256" ht="14.1" customHeight="1" x14ac:dyDescent="0.15"/>
    <row r="257" ht="14.1" customHeight="1" x14ac:dyDescent="0.15"/>
    <row r="258" ht="14.1" customHeight="1" x14ac:dyDescent="0.15"/>
    <row r="259" ht="14.1" customHeight="1" x14ac:dyDescent="0.15"/>
    <row r="260" ht="14.1" customHeight="1" x14ac:dyDescent="0.15"/>
    <row r="261" ht="14.1" customHeight="1" x14ac:dyDescent="0.15"/>
    <row r="262" ht="14.1" customHeight="1" x14ac:dyDescent="0.15"/>
    <row r="263" ht="14.1" customHeight="1" x14ac:dyDescent="0.15"/>
    <row r="264" ht="14.1" customHeight="1" x14ac:dyDescent="0.15"/>
    <row r="265" ht="14.1" customHeight="1" x14ac:dyDescent="0.15"/>
    <row r="266" ht="14.1" customHeight="1" x14ac:dyDescent="0.15"/>
    <row r="267" ht="14.1" customHeight="1" x14ac:dyDescent="0.15"/>
    <row r="268" ht="14.1" customHeight="1" x14ac:dyDescent="0.15"/>
    <row r="269" ht="14.1" customHeight="1" x14ac:dyDescent="0.15"/>
    <row r="270" ht="14.1" customHeight="1" x14ac:dyDescent="0.15"/>
    <row r="271" ht="14.1" customHeight="1" x14ac:dyDescent="0.15"/>
    <row r="272" ht="14.1" customHeight="1" x14ac:dyDescent="0.15"/>
    <row r="273" ht="14.1" customHeight="1" x14ac:dyDescent="0.15"/>
    <row r="274" ht="14.1" customHeight="1" x14ac:dyDescent="0.15"/>
    <row r="275" ht="14.1" customHeight="1" x14ac:dyDescent="0.15"/>
    <row r="276" ht="14.1" customHeight="1" x14ac:dyDescent="0.15"/>
    <row r="277" ht="14.1" customHeight="1" x14ac:dyDescent="0.15"/>
    <row r="278" ht="14.1" customHeight="1" x14ac:dyDescent="0.15"/>
    <row r="279" ht="14.1" customHeight="1" x14ac:dyDescent="0.15"/>
    <row r="280" ht="14.1" customHeight="1" x14ac:dyDescent="0.15"/>
    <row r="281" ht="14.1" customHeight="1" x14ac:dyDescent="0.15"/>
    <row r="282" ht="14.1" customHeight="1" x14ac:dyDescent="0.15"/>
    <row r="283" ht="14.1" customHeight="1" x14ac:dyDescent="0.15"/>
    <row r="284" ht="14.1" customHeight="1" x14ac:dyDescent="0.15"/>
    <row r="285" ht="14.1" customHeight="1" x14ac:dyDescent="0.15"/>
    <row r="286" ht="14.1" customHeight="1" x14ac:dyDescent="0.15"/>
    <row r="287" ht="14.1" customHeight="1" x14ac:dyDescent="0.15"/>
    <row r="288" ht="14.1" customHeight="1" x14ac:dyDescent="0.15"/>
    <row r="289" ht="14.1" customHeight="1" x14ac:dyDescent="0.15"/>
    <row r="290" ht="14.1" customHeight="1" x14ac:dyDescent="0.15"/>
    <row r="291" ht="14.1" customHeight="1" x14ac:dyDescent="0.15"/>
    <row r="292" ht="14.1" customHeight="1" x14ac:dyDescent="0.15"/>
    <row r="293" ht="14.1" customHeight="1" x14ac:dyDescent="0.15"/>
    <row r="294" ht="14.1" customHeight="1" x14ac:dyDescent="0.15"/>
    <row r="295" ht="14.1" customHeight="1" x14ac:dyDescent="0.15"/>
    <row r="296" ht="14.1" customHeight="1" x14ac:dyDescent="0.15"/>
    <row r="297" ht="14.1" customHeight="1" x14ac:dyDescent="0.15"/>
    <row r="298" ht="14.1" customHeight="1" x14ac:dyDescent="0.15"/>
    <row r="299" ht="14.1" customHeight="1" x14ac:dyDescent="0.15"/>
    <row r="300" ht="14.1" customHeight="1" x14ac:dyDescent="0.15"/>
    <row r="301" ht="14.1" customHeight="1" x14ac:dyDescent="0.15"/>
    <row r="302" ht="14.1" customHeight="1" x14ac:dyDescent="0.15"/>
    <row r="303" ht="14.1" customHeight="1" x14ac:dyDescent="0.15"/>
    <row r="304" ht="14.1" customHeight="1" x14ac:dyDescent="0.15"/>
    <row r="305" ht="14.1" customHeight="1" x14ac:dyDescent="0.15"/>
    <row r="306" ht="14.1" customHeight="1" x14ac:dyDescent="0.15"/>
    <row r="307" ht="14.1" customHeight="1" x14ac:dyDescent="0.15"/>
    <row r="308" ht="14.1" customHeight="1" x14ac:dyDescent="0.15"/>
    <row r="309" ht="14.1" customHeight="1" x14ac:dyDescent="0.15"/>
    <row r="310" ht="14.1" customHeight="1" x14ac:dyDescent="0.15"/>
    <row r="311" ht="14.1" customHeight="1" x14ac:dyDescent="0.15"/>
    <row r="312" ht="14.1" customHeight="1" x14ac:dyDescent="0.15"/>
    <row r="313" ht="14.1" customHeight="1" x14ac:dyDescent="0.15"/>
    <row r="314" ht="14.1" customHeight="1" x14ac:dyDescent="0.15"/>
    <row r="315" ht="14.1" customHeight="1" x14ac:dyDescent="0.15"/>
    <row r="316" ht="14.1" customHeight="1" x14ac:dyDescent="0.15"/>
    <row r="317" ht="14.1" customHeight="1" x14ac:dyDescent="0.15"/>
    <row r="318" ht="14.1" customHeight="1" x14ac:dyDescent="0.15"/>
    <row r="319" ht="14.1" customHeight="1" x14ac:dyDescent="0.15"/>
    <row r="320" ht="14.1" customHeight="1" x14ac:dyDescent="0.15"/>
    <row r="321" ht="14.1" customHeight="1" x14ac:dyDescent="0.15"/>
    <row r="322" ht="14.1" customHeight="1" x14ac:dyDescent="0.15"/>
    <row r="323" ht="14.1" customHeight="1" x14ac:dyDescent="0.15"/>
    <row r="324" ht="14.1" customHeight="1" x14ac:dyDescent="0.15"/>
    <row r="325" ht="14.1" customHeight="1" x14ac:dyDescent="0.15"/>
    <row r="326" ht="14.1" customHeight="1" x14ac:dyDescent="0.15"/>
    <row r="327" ht="14.1" customHeight="1" x14ac:dyDescent="0.15"/>
    <row r="328" ht="14.1" customHeight="1" x14ac:dyDescent="0.15"/>
    <row r="329" ht="14.1" customHeight="1" x14ac:dyDescent="0.15"/>
    <row r="330" ht="14.1" customHeight="1" x14ac:dyDescent="0.15"/>
    <row r="331" ht="14.1" customHeight="1" x14ac:dyDescent="0.15"/>
    <row r="332" ht="14.1" customHeight="1" x14ac:dyDescent="0.15"/>
    <row r="333" ht="14.1" customHeight="1" x14ac:dyDescent="0.15"/>
    <row r="334" ht="14.1" customHeight="1" x14ac:dyDescent="0.15"/>
    <row r="335" ht="14.1" customHeight="1" x14ac:dyDescent="0.15"/>
    <row r="336" ht="14.1" customHeight="1" x14ac:dyDescent="0.15"/>
    <row r="337" ht="14.1" customHeight="1" x14ac:dyDescent="0.15"/>
    <row r="338" ht="14.1" customHeight="1" x14ac:dyDescent="0.15"/>
    <row r="339" ht="14.1" customHeight="1" x14ac:dyDescent="0.15"/>
    <row r="340" ht="14.1" customHeight="1" x14ac:dyDescent="0.15"/>
    <row r="341" ht="14.1" customHeight="1" x14ac:dyDescent="0.15"/>
    <row r="342" ht="14.1" customHeight="1" x14ac:dyDescent="0.15"/>
    <row r="343" ht="14.1" customHeight="1" x14ac:dyDescent="0.15"/>
    <row r="344" ht="14.1" customHeight="1" x14ac:dyDescent="0.15"/>
    <row r="345" ht="14.1" customHeight="1" x14ac:dyDescent="0.15"/>
    <row r="346" ht="14.1" customHeight="1" x14ac:dyDescent="0.15"/>
    <row r="347" ht="14.1" customHeight="1" x14ac:dyDescent="0.15"/>
    <row r="348" ht="14.1" customHeight="1" x14ac:dyDescent="0.15"/>
    <row r="349" ht="14.1" customHeight="1" x14ac:dyDescent="0.15"/>
    <row r="350" ht="14.1" customHeight="1" x14ac:dyDescent="0.15"/>
    <row r="351" ht="14.1" customHeight="1" x14ac:dyDescent="0.15"/>
    <row r="352" ht="14.1" customHeight="1" x14ac:dyDescent="0.15"/>
    <row r="353" ht="14.1" customHeight="1" x14ac:dyDescent="0.15"/>
    <row r="354" ht="14.1" customHeight="1" x14ac:dyDescent="0.15"/>
    <row r="355" ht="14.1" customHeight="1" x14ac:dyDescent="0.15"/>
    <row r="356" ht="14.1" customHeight="1" x14ac:dyDescent="0.15"/>
    <row r="357" ht="14.1" customHeight="1" x14ac:dyDescent="0.15"/>
    <row r="358" ht="14.1" customHeight="1" x14ac:dyDescent="0.15"/>
    <row r="359" ht="14.1" customHeight="1" x14ac:dyDescent="0.15"/>
    <row r="360" ht="14.1" customHeight="1" x14ac:dyDescent="0.15"/>
    <row r="361" ht="14.1" customHeight="1" x14ac:dyDescent="0.15"/>
    <row r="362" ht="14.1" customHeight="1" x14ac:dyDescent="0.15"/>
    <row r="363" ht="14.1" customHeight="1" x14ac:dyDescent="0.15"/>
    <row r="364" ht="14.1" customHeight="1" x14ac:dyDescent="0.15"/>
    <row r="365" ht="14.1" customHeight="1" x14ac:dyDescent="0.15"/>
    <row r="366" ht="14.1" customHeight="1" x14ac:dyDescent="0.15"/>
    <row r="367" ht="14.1" customHeight="1" x14ac:dyDescent="0.15"/>
    <row r="368" ht="14.1" customHeight="1" x14ac:dyDescent="0.15"/>
    <row r="369" ht="14.1" customHeight="1" x14ac:dyDescent="0.15"/>
    <row r="370" ht="14.1" customHeight="1" x14ac:dyDescent="0.15"/>
    <row r="371" ht="14.1" customHeight="1" x14ac:dyDescent="0.15"/>
    <row r="372" ht="14.1" customHeight="1" x14ac:dyDescent="0.15"/>
    <row r="373" ht="14.1" customHeight="1" x14ac:dyDescent="0.15"/>
    <row r="374" ht="14.1" customHeight="1" x14ac:dyDescent="0.15"/>
    <row r="375" ht="14.1" customHeight="1" x14ac:dyDescent="0.15"/>
    <row r="376" ht="14.1" customHeight="1" x14ac:dyDescent="0.15"/>
    <row r="377" ht="14.1" customHeight="1" x14ac:dyDescent="0.15"/>
    <row r="378" ht="14.1" customHeight="1" x14ac:dyDescent="0.15"/>
    <row r="379" ht="14.1" customHeight="1" x14ac:dyDescent="0.15"/>
    <row r="380" ht="14.1" customHeight="1" x14ac:dyDescent="0.15"/>
    <row r="381" ht="14.1" customHeight="1" x14ac:dyDescent="0.15"/>
    <row r="382" ht="14.1" customHeight="1" x14ac:dyDescent="0.15"/>
    <row r="383" ht="14.1" customHeight="1" x14ac:dyDescent="0.15"/>
    <row r="384" ht="14.1" customHeight="1" x14ac:dyDescent="0.15"/>
    <row r="385" ht="14.1" customHeight="1" x14ac:dyDescent="0.15"/>
    <row r="386" ht="14.1" customHeight="1" x14ac:dyDescent="0.15"/>
    <row r="387" ht="14.1" customHeight="1" x14ac:dyDescent="0.15"/>
    <row r="388" ht="14.1" customHeight="1" x14ac:dyDescent="0.15"/>
    <row r="389" ht="14.1" customHeight="1" x14ac:dyDescent="0.15"/>
    <row r="390" ht="14.1" customHeight="1" x14ac:dyDescent="0.15"/>
    <row r="391" ht="14.1" customHeight="1" x14ac:dyDescent="0.15"/>
    <row r="392" ht="14.1" customHeight="1" x14ac:dyDescent="0.15"/>
    <row r="393" ht="14.1" customHeight="1" x14ac:dyDescent="0.15"/>
    <row r="394" ht="14.1" customHeight="1" x14ac:dyDescent="0.15"/>
    <row r="395" ht="14.1" customHeight="1" x14ac:dyDescent="0.15"/>
    <row r="396" ht="14.1" customHeight="1" x14ac:dyDescent="0.15"/>
    <row r="397" ht="14.1" customHeight="1" x14ac:dyDescent="0.15"/>
    <row r="398" ht="14.1" customHeight="1" x14ac:dyDescent="0.15"/>
    <row r="399" ht="14.1" customHeight="1" x14ac:dyDescent="0.15"/>
    <row r="400" ht="14.1" customHeight="1" x14ac:dyDescent="0.15"/>
    <row r="401" ht="14.1" customHeight="1" x14ac:dyDescent="0.15"/>
    <row r="402" ht="14.1" customHeight="1" x14ac:dyDescent="0.15"/>
    <row r="403" ht="14.1" customHeight="1" x14ac:dyDescent="0.15"/>
    <row r="404" ht="14.1" customHeight="1" x14ac:dyDescent="0.15"/>
    <row r="405" ht="14.1" customHeight="1" x14ac:dyDescent="0.15"/>
    <row r="406" ht="14.1" customHeight="1" x14ac:dyDescent="0.15"/>
    <row r="407" ht="14.1" customHeight="1" x14ac:dyDescent="0.15"/>
    <row r="408" ht="14.1" customHeight="1" x14ac:dyDescent="0.15"/>
    <row r="409" ht="14.1" customHeight="1" x14ac:dyDescent="0.15"/>
    <row r="410" ht="14.1" customHeight="1" x14ac:dyDescent="0.15"/>
    <row r="411" ht="14.1" customHeight="1" x14ac:dyDescent="0.15"/>
    <row r="412" ht="14.1" customHeight="1" x14ac:dyDescent="0.15"/>
    <row r="413" ht="14.1" customHeight="1" x14ac:dyDescent="0.15"/>
    <row r="414" ht="14.1" customHeight="1" x14ac:dyDescent="0.15"/>
    <row r="415" ht="14.1" customHeight="1" x14ac:dyDescent="0.15"/>
    <row r="416" ht="14.1" customHeight="1" x14ac:dyDescent="0.15"/>
    <row r="417" ht="14.1" customHeight="1" x14ac:dyDescent="0.15"/>
    <row r="418" ht="14.1" customHeight="1" x14ac:dyDescent="0.15"/>
    <row r="419" ht="14.1" customHeight="1" x14ac:dyDescent="0.15"/>
    <row r="420" ht="14.1" customHeight="1" x14ac:dyDescent="0.15"/>
    <row r="421" ht="14.1" customHeight="1" x14ac:dyDescent="0.15"/>
    <row r="422" ht="14.1" customHeight="1" x14ac:dyDescent="0.15"/>
    <row r="423" ht="14.1" customHeight="1" x14ac:dyDescent="0.15"/>
    <row r="424" ht="14.1" customHeight="1" x14ac:dyDescent="0.15"/>
    <row r="425" ht="14.1" customHeight="1" x14ac:dyDescent="0.15"/>
    <row r="426" ht="14.1" customHeight="1" x14ac:dyDescent="0.15"/>
    <row r="427" ht="14.1" customHeight="1" x14ac:dyDescent="0.15"/>
    <row r="428" ht="14.1" customHeight="1" x14ac:dyDescent="0.15"/>
    <row r="429" ht="14.1" customHeight="1" x14ac:dyDescent="0.15"/>
    <row r="430" ht="14.1" customHeight="1" x14ac:dyDescent="0.15"/>
    <row r="431" ht="14.1" customHeight="1" x14ac:dyDescent="0.15"/>
    <row r="432" ht="14.1" customHeight="1" x14ac:dyDescent="0.15"/>
    <row r="433" ht="14.1" customHeight="1" x14ac:dyDescent="0.15"/>
    <row r="434" ht="14.1" customHeight="1" x14ac:dyDescent="0.15"/>
    <row r="435" ht="14.1" customHeight="1" x14ac:dyDescent="0.15"/>
    <row r="436" ht="14.1" customHeight="1" x14ac:dyDescent="0.15"/>
    <row r="437" ht="14.1" customHeight="1" x14ac:dyDescent="0.15"/>
    <row r="438" ht="14.1" customHeight="1" x14ac:dyDescent="0.15"/>
    <row r="439" ht="14.1" customHeight="1" x14ac:dyDescent="0.15"/>
    <row r="440" ht="14.1" customHeight="1" x14ac:dyDescent="0.15"/>
    <row r="441" ht="14.1" customHeight="1" x14ac:dyDescent="0.15"/>
    <row r="442" ht="14.1" customHeight="1" x14ac:dyDescent="0.15"/>
    <row r="443" ht="14.1" customHeight="1" x14ac:dyDescent="0.15"/>
    <row r="444" ht="14.1" customHeight="1" x14ac:dyDescent="0.15"/>
    <row r="445" ht="14.1" customHeight="1" x14ac:dyDescent="0.15"/>
    <row r="446" ht="14.1" customHeight="1" x14ac:dyDescent="0.15"/>
    <row r="447" ht="14.1" customHeight="1" x14ac:dyDescent="0.15"/>
    <row r="448" ht="14.1" customHeight="1" x14ac:dyDescent="0.15"/>
    <row r="449" ht="14.1" customHeight="1" x14ac:dyDescent="0.15"/>
    <row r="450" ht="14.1" customHeight="1" x14ac:dyDescent="0.15"/>
    <row r="451" ht="14.1" customHeight="1" x14ac:dyDescent="0.15"/>
    <row r="452" ht="14.1" customHeight="1" x14ac:dyDescent="0.15"/>
    <row r="453" ht="14.1" customHeight="1" x14ac:dyDescent="0.15"/>
    <row r="454" ht="14.1" customHeight="1" x14ac:dyDescent="0.15"/>
    <row r="455" ht="14.1" customHeight="1" x14ac:dyDescent="0.15"/>
    <row r="456" ht="14.1" customHeight="1" x14ac:dyDescent="0.15"/>
    <row r="457" ht="14.1" customHeight="1" x14ac:dyDescent="0.15"/>
    <row r="458" ht="14.1" customHeight="1" x14ac:dyDescent="0.15"/>
    <row r="459" ht="14.1" customHeight="1" x14ac:dyDescent="0.15"/>
    <row r="460" ht="14.1" customHeight="1" x14ac:dyDescent="0.15"/>
    <row r="461" ht="14.1" customHeight="1" x14ac:dyDescent="0.15"/>
    <row r="462" ht="14.1" customHeight="1" x14ac:dyDescent="0.15"/>
    <row r="463" ht="14.1" customHeight="1" x14ac:dyDescent="0.15"/>
    <row r="464" ht="14.1" customHeight="1" x14ac:dyDescent="0.15"/>
    <row r="465" ht="14.1" customHeight="1" x14ac:dyDescent="0.15"/>
    <row r="466" ht="14.1" customHeight="1" x14ac:dyDescent="0.15"/>
    <row r="467" ht="14.1" customHeight="1" x14ac:dyDescent="0.15"/>
    <row r="468" ht="14.1" customHeight="1" x14ac:dyDescent="0.15"/>
    <row r="469" ht="14.1" customHeight="1" x14ac:dyDescent="0.15"/>
    <row r="470" ht="14.1" customHeight="1" x14ac:dyDescent="0.15"/>
    <row r="471" ht="14.1" customHeight="1" x14ac:dyDescent="0.15"/>
    <row r="472" ht="14.1" customHeight="1" x14ac:dyDescent="0.15"/>
    <row r="473" ht="14.1" customHeight="1" x14ac:dyDescent="0.15"/>
    <row r="474" ht="14.1" customHeight="1" x14ac:dyDescent="0.15"/>
    <row r="475" ht="14.1" customHeight="1" x14ac:dyDescent="0.15"/>
    <row r="476" ht="14.1" customHeight="1" x14ac:dyDescent="0.15"/>
    <row r="477" ht="14.1" customHeight="1" x14ac:dyDescent="0.15"/>
    <row r="478" ht="14.1" customHeight="1" x14ac:dyDescent="0.15"/>
    <row r="479" ht="14.1" customHeight="1" x14ac:dyDescent="0.15"/>
    <row r="480" ht="14.1" customHeight="1" x14ac:dyDescent="0.15"/>
    <row r="481" ht="14.1" customHeight="1" x14ac:dyDescent="0.15"/>
    <row r="482" ht="14.1" customHeight="1" x14ac:dyDescent="0.15"/>
    <row r="483" ht="14.1" customHeight="1" x14ac:dyDescent="0.15"/>
    <row r="484" ht="14.1" customHeight="1" x14ac:dyDescent="0.15"/>
    <row r="485" ht="14.1" customHeight="1" x14ac:dyDescent="0.15"/>
    <row r="486" ht="14.1" customHeight="1" x14ac:dyDescent="0.15"/>
    <row r="487" ht="14.1" customHeight="1" x14ac:dyDescent="0.15"/>
    <row r="488" ht="14.1" customHeight="1" x14ac:dyDescent="0.15"/>
    <row r="489" ht="14.1" customHeight="1" x14ac:dyDescent="0.15"/>
    <row r="490" ht="14.1" customHeight="1" x14ac:dyDescent="0.15"/>
    <row r="491" ht="14.1" customHeight="1" x14ac:dyDescent="0.15"/>
    <row r="492" ht="14.1" customHeight="1" x14ac:dyDescent="0.15"/>
    <row r="493" ht="14.1" customHeight="1" x14ac:dyDescent="0.15"/>
    <row r="494" ht="14.1" customHeight="1" x14ac:dyDescent="0.15"/>
    <row r="495" ht="14.1" customHeight="1" x14ac:dyDescent="0.15"/>
    <row r="496" ht="14.1" customHeight="1" x14ac:dyDescent="0.15"/>
    <row r="497" ht="14.1" customHeight="1" x14ac:dyDescent="0.15"/>
    <row r="498" ht="14.1" customHeight="1" x14ac:dyDescent="0.15"/>
    <row r="499" ht="14.1" customHeight="1" x14ac:dyDescent="0.15"/>
    <row r="500" ht="14.1" customHeight="1" x14ac:dyDescent="0.15"/>
    <row r="501" ht="14.1" customHeight="1" x14ac:dyDescent="0.15"/>
    <row r="502" ht="14.1" customHeight="1" x14ac:dyDescent="0.15"/>
    <row r="503" ht="14.1" customHeight="1" x14ac:dyDescent="0.15"/>
    <row r="504" ht="14.1" customHeight="1" x14ac:dyDescent="0.15"/>
    <row r="505" ht="14.1" customHeight="1" x14ac:dyDescent="0.15"/>
    <row r="506" ht="14.1" customHeight="1" x14ac:dyDescent="0.15"/>
    <row r="507" ht="14.1" customHeight="1" x14ac:dyDescent="0.15"/>
    <row r="508" ht="14.1" customHeight="1" x14ac:dyDescent="0.15"/>
    <row r="509" ht="14.1" customHeight="1" x14ac:dyDescent="0.15"/>
    <row r="510" ht="14.1" customHeight="1" x14ac:dyDescent="0.15"/>
    <row r="511" ht="14.1" customHeight="1" x14ac:dyDescent="0.15"/>
    <row r="512" ht="14.1" customHeight="1" x14ac:dyDescent="0.15"/>
    <row r="513" ht="14.1" customHeight="1" x14ac:dyDescent="0.15"/>
    <row r="514" ht="14.1" customHeight="1" x14ac:dyDescent="0.15"/>
    <row r="515" ht="14.1" customHeight="1" x14ac:dyDescent="0.15"/>
    <row r="516" ht="14.1" customHeight="1" x14ac:dyDescent="0.15"/>
    <row r="517" ht="14.1" customHeight="1" x14ac:dyDescent="0.15"/>
    <row r="518" ht="14.1" customHeight="1" x14ac:dyDescent="0.15"/>
    <row r="519" ht="14.1" customHeight="1" x14ac:dyDescent="0.15"/>
    <row r="520" ht="14.1" customHeight="1" x14ac:dyDescent="0.15"/>
    <row r="521" ht="14.1" customHeight="1" x14ac:dyDescent="0.15"/>
    <row r="522" ht="14.1" customHeight="1" x14ac:dyDescent="0.15"/>
    <row r="523" ht="14.1" customHeight="1" x14ac:dyDescent="0.15"/>
    <row r="524" ht="14.1" customHeight="1" x14ac:dyDescent="0.15"/>
    <row r="525" ht="14.1" customHeight="1" x14ac:dyDescent="0.15"/>
    <row r="526" ht="14.1" customHeight="1" x14ac:dyDescent="0.15"/>
    <row r="527" ht="14.1" customHeight="1" x14ac:dyDescent="0.15"/>
    <row r="528" ht="14.1" customHeight="1" x14ac:dyDescent="0.15"/>
    <row r="529" ht="14.1" customHeight="1" x14ac:dyDescent="0.15"/>
    <row r="530" ht="14.1" customHeight="1" x14ac:dyDescent="0.15"/>
    <row r="531" ht="14.1" customHeight="1" x14ac:dyDescent="0.15"/>
    <row r="532" ht="14.1" customHeight="1" x14ac:dyDescent="0.15"/>
    <row r="533" ht="14.1" customHeight="1" x14ac:dyDescent="0.15"/>
    <row r="534" ht="14.1" customHeight="1" x14ac:dyDescent="0.15"/>
    <row r="535" ht="14.1" customHeight="1" x14ac:dyDescent="0.15"/>
    <row r="536" ht="14.1" customHeight="1" x14ac:dyDescent="0.15"/>
    <row r="537" ht="14.1" customHeight="1" x14ac:dyDescent="0.15"/>
    <row r="538" ht="14.1" customHeight="1" x14ac:dyDescent="0.15"/>
    <row r="539" ht="14.1" customHeight="1" x14ac:dyDescent="0.15"/>
    <row r="540" ht="14.1" customHeight="1" x14ac:dyDescent="0.15"/>
    <row r="541" ht="14.1" customHeight="1" x14ac:dyDescent="0.15"/>
    <row r="542" ht="14.1" customHeight="1" x14ac:dyDescent="0.15"/>
    <row r="543" ht="14.1" customHeight="1" x14ac:dyDescent="0.15"/>
    <row r="544" ht="14.1" customHeight="1" x14ac:dyDescent="0.15"/>
    <row r="545" ht="14.1" customHeight="1" x14ac:dyDescent="0.15"/>
    <row r="546" ht="14.1" customHeight="1" x14ac:dyDescent="0.15"/>
    <row r="547" ht="14.1" customHeight="1" x14ac:dyDescent="0.15"/>
    <row r="548" ht="14.1" customHeight="1" x14ac:dyDescent="0.15"/>
    <row r="549" ht="14.1" customHeight="1" x14ac:dyDescent="0.15"/>
    <row r="550" ht="14.1" customHeight="1" x14ac:dyDescent="0.15"/>
    <row r="551" ht="14.1" customHeight="1" x14ac:dyDescent="0.15"/>
    <row r="552" ht="14.1" customHeight="1" x14ac:dyDescent="0.15"/>
    <row r="553" ht="14.1" customHeight="1" x14ac:dyDescent="0.15"/>
    <row r="554" ht="14.1" customHeight="1" x14ac:dyDescent="0.15"/>
    <row r="555" ht="14.1" customHeight="1" x14ac:dyDescent="0.15"/>
    <row r="556" ht="14.1" customHeight="1" x14ac:dyDescent="0.15"/>
    <row r="557" ht="14.1" customHeight="1" x14ac:dyDescent="0.15"/>
    <row r="558" ht="14.1" customHeight="1" x14ac:dyDescent="0.15"/>
    <row r="559" ht="14.1" customHeight="1" x14ac:dyDescent="0.15"/>
    <row r="560" ht="14.1" customHeight="1" x14ac:dyDescent="0.15"/>
    <row r="561" ht="14.1" customHeight="1" x14ac:dyDescent="0.15"/>
    <row r="562" ht="14.1" customHeight="1" x14ac:dyDescent="0.15"/>
    <row r="563" ht="14.1" customHeight="1" x14ac:dyDescent="0.15"/>
    <row r="564" ht="14.1" customHeight="1" x14ac:dyDescent="0.15"/>
    <row r="565" ht="14.1" customHeight="1" x14ac:dyDescent="0.15"/>
    <row r="566" ht="14.1" customHeight="1" x14ac:dyDescent="0.15"/>
    <row r="567" ht="14.1" customHeight="1" x14ac:dyDescent="0.15"/>
    <row r="568" ht="14.1" customHeight="1" x14ac:dyDescent="0.15"/>
    <row r="569" ht="14.1" customHeight="1" x14ac:dyDescent="0.15"/>
    <row r="570" ht="14.1" customHeight="1" x14ac:dyDescent="0.15"/>
    <row r="571" ht="14.1" customHeight="1" x14ac:dyDescent="0.15"/>
    <row r="572" ht="14.1" customHeight="1" x14ac:dyDescent="0.15"/>
    <row r="573" ht="14.1" customHeight="1" x14ac:dyDescent="0.15"/>
    <row r="574" ht="14.1" customHeight="1" x14ac:dyDescent="0.15"/>
    <row r="575" ht="14.1" customHeight="1" x14ac:dyDescent="0.15"/>
    <row r="576" ht="14.1" customHeight="1" x14ac:dyDescent="0.15"/>
    <row r="577" ht="14.1" customHeight="1" x14ac:dyDescent="0.15"/>
    <row r="578" ht="14.1" customHeight="1" x14ac:dyDescent="0.15"/>
    <row r="579" ht="14.1" customHeight="1" x14ac:dyDescent="0.15"/>
    <row r="580" ht="14.1" customHeight="1" x14ac:dyDescent="0.15"/>
    <row r="581" ht="14.1" customHeight="1" x14ac:dyDescent="0.15"/>
    <row r="582" ht="14.1" customHeight="1" x14ac:dyDescent="0.15"/>
    <row r="583" ht="14.1" customHeight="1" x14ac:dyDescent="0.15"/>
    <row r="584" ht="14.1" customHeight="1" x14ac:dyDescent="0.15"/>
    <row r="585" ht="14.1" customHeight="1" x14ac:dyDescent="0.15"/>
    <row r="586" ht="14.1" customHeight="1" x14ac:dyDescent="0.15"/>
    <row r="587" ht="14.1" customHeight="1" x14ac:dyDescent="0.15"/>
    <row r="588" ht="14.1" customHeight="1" x14ac:dyDescent="0.15"/>
    <row r="589" ht="14.1" customHeight="1" x14ac:dyDescent="0.15"/>
    <row r="590" ht="14.1" customHeight="1" x14ac:dyDescent="0.15"/>
    <row r="591" ht="14.1" customHeight="1" x14ac:dyDescent="0.15"/>
    <row r="592" ht="14.1" customHeight="1" x14ac:dyDescent="0.15"/>
    <row r="593" ht="14.1" customHeight="1" x14ac:dyDescent="0.15"/>
    <row r="594" ht="14.1" customHeight="1" x14ac:dyDescent="0.15"/>
    <row r="595" ht="14.1" customHeight="1" x14ac:dyDescent="0.15"/>
    <row r="596" ht="14.1" customHeight="1" x14ac:dyDescent="0.15"/>
    <row r="597" ht="14.1" customHeight="1" x14ac:dyDescent="0.15"/>
    <row r="598" ht="14.1" customHeight="1" x14ac:dyDescent="0.15"/>
    <row r="599" ht="14.1" customHeight="1" x14ac:dyDescent="0.15"/>
    <row r="600" ht="14.1" customHeight="1" x14ac:dyDescent="0.15"/>
    <row r="601" ht="14.1" customHeight="1" x14ac:dyDescent="0.15"/>
    <row r="602" ht="14.1" customHeight="1" x14ac:dyDescent="0.15"/>
    <row r="603" ht="14.1" customHeight="1" x14ac:dyDescent="0.15"/>
    <row r="604" ht="14.1" customHeight="1" x14ac:dyDescent="0.15"/>
    <row r="605" ht="14.1" customHeight="1" x14ac:dyDescent="0.15"/>
    <row r="606" ht="14.1" customHeight="1" x14ac:dyDescent="0.15"/>
    <row r="607" ht="14.1" customHeight="1" x14ac:dyDescent="0.15"/>
    <row r="608" ht="14.1" customHeight="1" x14ac:dyDescent="0.15"/>
    <row r="609" ht="14.1" customHeight="1" x14ac:dyDescent="0.15"/>
    <row r="610" ht="14.1" customHeight="1" x14ac:dyDescent="0.15"/>
    <row r="611" ht="14.1" customHeight="1" x14ac:dyDescent="0.15"/>
    <row r="612" ht="14.1" customHeight="1" x14ac:dyDescent="0.15"/>
    <row r="613" ht="14.1" customHeight="1" x14ac:dyDescent="0.15"/>
    <row r="614" ht="14.1" customHeight="1" x14ac:dyDescent="0.15"/>
    <row r="615" ht="14.1" customHeight="1" x14ac:dyDescent="0.15"/>
    <row r="616" ht="14.1" customHeight="1" x14ac:dyDescent="0.15"/>
    <row r="617" ht="14.1" customHeight="1" x14ac:dyDescent="0.15"/>
    <row r="618" ht="14.1" customHeight="1" x14ac:dyDescent="0.15"/>
    <row r="619" ht="14.1" customHeight="1" x14ac:dyDescent="0.15"/>
    <row r="620" ht="14.1" customHeight="1" x14ac:dyDescent="0.15"/>
    <row r="621" ht="14.1" customHeight="1" x14ac:dyDescent="0.15"/>
    <row r="622" ht="14.1" customHeight="1" x14ac:dyDescent="0.15"/>
    <row r="623" ht="14.1" customHeight="1" x14ac:dyDescent="0.15"/>
    <row r="624" ht="14.1" customHeight="1" x14ac:dyDescent="0.15"/>
    <row r="625" ht="14.1" customHeight="1" x14ac:dyDescent="0.15"/>
    <row r="626" ht="14.1" customHeight="1" x14ac:dyDescent="0.15"/>
    <row r="627" ht="14.1" customHeight="1" x14ac:dyDescent="0.15"/>
    <row r="628" ht="14.1" customHeight="1" x14ac:dyDescent="0.15"/>
    <row r="629" ht="14.1" customHeight="1" x14ac:dyDescent="0.15"/>
    <row r="630" ht="14.1" customHeight="1" x14ac:dyDescent="0.15"/>
    <row r="631" ht="14.1" customHeight="1" x14ac:dyDescent="0.15"/>
    <row r="632" ht="14.1" customHeight="1" x14ac:dyDescent="0.15"/>
    <row r="633" ht="14.1" customHeight="1" x14ac:dyDescent="0.15"/>
    <row r="634" ht="14.1" customHeight="1" x14ac:dyDescent="0.15"/>
    <row r="635" ht="14.1" customHeight="1" x14ac:dyDescent="0.15"/>
    <row r="636" ht="14.1" customHeight="1" x14ac:dyDescent="0.15"/>
    <row r="637" ht="14.1" customHeight="1" x14ac:dyDescent="0.15"/>
    <row r="638" ht="14.1" customHeight="1" x14ac:dyDescent="0.15"/>
    <row r="639" ht="14.1" customHeight="1" x14ac:dyDescent="0.15"/>
    <row r="640" ht="14.1" customHeight="1" x14ac:dyDescent="0.15"/>
    <row r="641" ht="14.1" customHeight="1" x14ac:dyDescent="0.15"/>
    <row r="642" ht="14.1" customHeight="1" x14ac:dyDescent="0.15"/>
    <row r="643" ht="14.1" customHeight="1" x14ac:dyDescent="0.15"/>
    <row r="644" ht="14.1" customHeight="1" x14ac:dyDescent="0.15"/>
    <row r="645" ht="14.1" customHeight="1" x14ac:dyDescent="0.15"/>
    <row r="646" ht="14.1" customHeight="1" x14ac:dyDescent="0.15"/>
    <row r="647" ht="14.1" customHeight="1" x14ac:dyDescent="0.15"/>
    <row r="648" ht="14.1" customHeight="1" x14ac:dyDescent="0.15"/>
    <row r="649" ht="14.1" customHeight="1" x14ac:dyDescent="0.15"/>
    <row r="650" ht="14.1" customHeight="1" x14ac:dyDescent="0.15"/>
    <row r="651" ht="14.1" customHeight="1" x14ac:dyDescent="0.15"/>
    <row r="652" ht="14.1" customHeight="1" x14ac:dyDescent="0.15"/>
    <row r="653" ht="14.1" customHeight="1" x14ac:dyDescent="0.15"/>
    <row r="654" ht="14.1" customHeight="1" x14ac:dyDescent="0.15"/>
    <row r="655" ht="14.1" customHeight="1" x14ac:dyDescent="0.15"/>
    <row r="656" ht="14.1" customHeight="1" x14ac:dyDescent="0.15"/>
    <row r="657" ht="14.1" customHeight="1" x14ac:dyDescent="0.15"/>
    <row r="658" ht="14.1" customHeight="1" x14ac:dyDescent="0.15"/>
    <row r="659" ht="14.1" customHeight="1" x14ac:dyDescent="0.15"/>
    <row r="660" ht="14.1" customHeight="1" x14ac:dyDescent="0.15"/>
    <row r="661" ht="14.1" customHeight="1" x14ac:dyDescent="0.15"/>
    <row r="662" ht="14.1" customHeight="1" x14ac:dyDescent="0.15"/>
    <row r="663" ht="14.1" customHeight="1" x14ac:dyDescent="0.15"/>
    <row r="664" ht="14.1" customHeight="1" x14ac:dyDescent="0.15"/>
    <row r="665" ht="14.1" customHeight="1" x14ac:dyDescent="0.15"/>
    <row r="666" ht="14.1" customHeight="1" x14ac:dyDescent="0.15"/>
    <row r="667" ht="14.1" customHeight="1" x14ac:dyDescent="0.15"/>
    <row r="668" ht="14.1" customHeight="1" x14ac:dyDescent="0.15"/>
    <row r="669" ht="14.1" customHeight="1" x14ac:dyDescent="0.15"/>
    <row r="670" ht="14.1" customHeight="1" x14ac:dyDescent="0.15"/>
    <row r="671" ht="14.1" customHeight="1" x14ac:dyDescent="0.15"/>
    <row r="672" ht="14.1" customHeight="1" x14ac:dyDescent="0.15"/>
    <row r="673" ht="14.1" customHeight="1" x14ac:dyDescent="0.15"/>
    <row r="674" ht="14.1" customHeight="1" x14ac:dyDescent="0.15"/>
    <row r="675" ht="14.1" customHeight="1" x14ac:dyDescent="0.15"/>
    <row r="676" ht="14.1" customHeight="1" x14ac:dyDescent="0.15"/>
    <row r="677" ht="14.1" customHeight="1" x14ac:dyDescent="0.15"/>
    <row r="678" ht="14.1" customHeight="1" x14ac:dyDescent="0.15"/>
    <row r="679" ht="14.1" customHeight="1" x14ac:dyDescent="0.15"/>
    <row r="680" ht="14.1" customHeight="1" x14ac:dyDescent="0.15"/>
    <row r="681" ht="14.1" customHeight="1" x14ac:dyDescent="0.15"/>
    <row r="682" ht="14.1" customHeight="1" x14ac:dyDescent="0.15"/>
    <row r="683" ht="14.1" customHeight="1" x14ac:dyDescent="0.15"/>
    <row r="684" ht="14.1" customHeight="1" x14ac:dyDescent="0.15"/>
    <row r="685" ht="14.1" customHeight="1" x14ac:dyDescent="0.15"/>
    <row r="686" ht="14.1" customHeight="1" x14ac:dyDescent="0.15"/>
    <row r="687" ht="14.1" customHeight="1" x14ac:dyDescent="0.15"/>
    <row r="688" ht="14.1" customHeight="1" x14ac:dyDescent="0.15"/>
    <row r="689" ht="14.1" customHeight="1" x14ac:dyDescent="0.15"/>
    <row r="690" ht="14.1" customHeight="1" x14ac:dyDescent="0.15"/>
    <row r="691" ht="14.1" customHeight="1" x14ac:dyDescent="0.15"/>
    <row r="692" ht="14.1" customHeight="1" x14ac:dyDescent="0.15"/>
    <row r="693" ht="14.1" customHeight="1" x14ac:dyDescent="0.15"/>
    <row r="694" ht="14.1" customHeight="1" x14ac:dyDescent="0.15"/>
    <row r="695" ht="14.1" customHeight="1" x14ac:dyDescent="0.15"/>
    <row r="696" ht="14.1" customHeight="1" x14ac:dyDescent="0.15"/>
    <row r="697" ht="14.1" customHeight="1" x14ac:dyDescent="0.15"/>
    <row r="698" ht="14.1" customHeight="1" x14ac:dyDescent="0.15"/>
    <row r="699" ht="14.1" customHeight="1" x14ac:dyDescent="0.15"/>
    <row r="700" ht="14.1" customHeight="1" x14ac:dyDescent="0.15"/>
    <row r="701" ht="14.1" customHeight="1" x14ac:dyDescent="0.15"/>
    <row r="702" ht="14.1" customHeight="1" x14ac:dyDescent="0.15"/>
    <row r="703" ht="14.1" customHeight="1" x14ac:dyDescent="0.15"/>
    <row r="704" ht="14.1" customHeight="1" x14ac:dyDescent="0.15"/>
    <row r="705" ht="14.1" customHeight="1" x14ac:dyDescent="0.15"/>
    <row r="706" ht="14.1" customHeight="1" x14ac:dyDescent="0.15"/>
    <row r="707" ht="14.1" customHeight="1" x14ac:dyDescent="0.15"/>
    <row r="708" ht="14.1" customHeight="1" x14ac:dyDescent="0.15"/>
    <row r="709" ht="14.1" customHeight="1" x14ac:dyDescent="0.15"/>
    <row r="710" ht="14.1" customHeight="1" x14ac:dyDescent="0.15"/>
    <row r="711" ht="14.1" customHeight="1" x14ac:dyDescent="0.15"/>
    <row r="712" ht="14.1" customHeight="1" x14ac:dyDescent="0.15"/>
    <row r="713" ht="14.1" customHeight="1" x14ac:dyDescent="0.15"/>
    <row r="714" ht="14.1" customHeight="1" x14ac:dyDescent="0.15"/>
    <row r="715" ht="14.1" customHeight="1" x14ac:dyDescent="0.15"/>
    <row r="716" ht="14.1" customHeight="1" x14ac:dyDescent="0.15"/>
    <row r="717" ht="14.1" customHeight="1" x14ac:dyDescent="0.15"/>
    <row r="718" ht="14.1" customHeight="1" x14ac:dyDescent="0.15"/>
    <row r="719" ht="14.1" customHeight="1" x14ac:dyDescent="0.15"/>
    <row r="720" ht="14.1" customHeight="1" x14ac:dyDescent="0.15"/>
    <row r="721" ht="14.1" customHeight="1" x14ac:dyDescent="0.15"/>
    <row r="722" ht="14.1" customHeight="1" x14ac:dyDescent="0.15"/>
    <row r="723" ht="14.1" customHeight="1" x14ac:dyDescent="0.15"/>
    <row r="724" ht="14.1" customHeight="1" x14ac:dyDescent="0.15"/>
    <row r="725" ht="14.1" customHeight="1" x14ac:dyDescent="0.15"/>
    <row r="726" ht="14.1" customHeight="1" x14ac:dyDescent="0.15"/>
    <row r="727" ht="14.1" customHeight="1" x14ac:dyDescent="0.15"/>
    <row r="728" ht="14.1" customHeight="1" x14ac:dyDescent="0.15"/>
    <row r="729" ht="14.1" customHeight="1" x14ac:dyDescent="0.15"/>
    <row r="730" ht="14.1" customHeight="1" x14ac:dyDescent="0.15"/>
    <row r="731" ht="14.1" customHeight="1" x14ac:dyDescent="0.15"/>
    <row r="732" ht="14.1" customHeight="1" x14ac:dyDescent="0.15"/>
    <row r="733" ht="14.1" customHeight="1" x14ac:dyDescent="0.15"/>
    <row r="734" ht="14.1" customHeight="1" x14ac:dyDescent="0.15"/>
    <row r="735" ht="14.1" customHeight="1" x14ac:dyDescent="0.15"/>
    <row r="736" ht="14.1" customHeight="1" x14ac:dyDescent="0.15"/>
    <row r="737" ht="14.1" customHeight="1" x14ac:dyDescent="0.15"/>
    <row r="738" ht="14.1" customHeight="1" x14ac:dyDescent="0.15"/>
    <row r="739" ht="14.1" customHeight="1" x14ac:dyDescent="0.15"/>
    <row r="740" ht="14.1" customHeight="1" x14ac:dyDescent="0.15"/>
    <row r="741" ht="14.1" customHeight="1" x14ac:dyDescent="0.15"/>
    <row r="742" ht="14.1" customHeight="1" x14ac:dyDescent="0.15"/>
    <row r="743" ht="14.1" customHeight="1" x14ac:dyDescent="0.15"/>
    <row r="744" ht="14.1" customHeight="1" x14ac:dyDescent="0.15"/>
    <row r="745" ht="14.1" customHeight="1" x14ac:dyDescent="0.15"/>
    <row r="746" ht="14.1" customHeight="1" x14ac:dyDescent="0.15"/>
    <row r="747" ht="14.1" customHeight="1" x14ac:dyDescent="0.15"/>
    <row r="748" ht="14.1" customHeight="1" x14ac:dyDescent="0.15"/>
    <row r="749" ht="14.1" customHeight="1" x14ac:dyDescent="0.15"/>
    <row r="750" ht="14.1" customHeight="1" x14ac:dyDescent="0.15"/>
    <row r="751" ht="14.1" customHeight="1" x14ac:dyDescent="0.15"/>
    <row r="752" ht="14.1" customHeight="1" x14ac:dyDescent="0.15"/>
    <row r="753" ht="14.1" customHeight="1" x14ac:dyDescent="0.15"/>
    <row r="754" ht="14.1" customHeight="1" x14ac:dyDescent="0.15"/>
    <row r="755" ht="14.1" customHeight="1" x14ac:dyDescent="0.15"/>
    <row r="756" ht="14.1" customHeight="1" x14ac:dyDescent="0.15"/>
    <row r="757" ht="14.1" customHeight="1" x14ac:dyDescent="0.15"/>
    <row r="758" ht="14.1" customHeight="1" x14ac:dyDescent="0.15"/>
    <row r="759" ht="14.1" customHeight="1" x14ac:dyDescent="0.15"/>
    <row r="760" ht="14.1" customHeight="1" x14ac:dyDescent="0.15"/>
    <row r="761" ht="14.1" customHeight="1" x14ac:dyDescent="0.15"/>
    <row r="762" ht="14.1" customHeight="1" x14ac:dyDescent="0.15"/>
    <row r="763" ht="14.1" customHeight="1" x14ac:dyDescent="0.15"/>
    <row r="764" ht="14.1" customHeight="1" x14ac:dyDescent="0.15"/>
    <row r="765" ht="14.1" customHeight="1" x14ac:dyDescent="0.15"/>
    <row r="766" ht="14.1" customHeight="1" x14ac:dyDescent="0.15"/>
    <row r="767" ht="14.1" customHeight="1" x14ac:dyDescent="0.15"/>
    <row r="768" ht="14.1" customHeight="1" x14ac:dyDescent="0.15"/>
    <row r="769" ht="14.1" customHeight="1" x14ac:dyDescent="0.15"/>
    <row r="770" ht="14.1" customHeight="1" x14ac:dyDescent="0.15"/>
    <row r="771" ht="14.1" customHeight="1" x14ac:dyDescent="0.15"/>
    <row r="772" ht="14.1" customHeight="1" x14ac:dyDescent="0.15"/>
    <row r="773" ht="14.1" customHeight="1" x14ac:dyDescent="0.15"/>
    <row r="774" ht="14.1" customHeight="1" x14ac:dyDescent="0.15"/>
    <row r="775" ht="14.1" customHeight="1" x14ac:dyDescent="0.15"/>
    <row r="776" ht="14.1" customHeight="1" x14ac:dyDescent="0.15"/>
    <row r="777" ht="14.1" customHeight="1" x14ac:dyDescent="0.15"/>
    <row r="778" ht="14.1" customHeight="1" x14ac:dyDescent="0.15"/>
    <row r="779" ht="14.1" customHeight="1" x14ac:dyDescent="0.15"/>
    <row r="780" ht="14.1" customHeight="1" x14ac:dyDescent="0.15"/>
    <row r="781" ht="14.1" customHeight="1" x14ac:dyDescent="0.15"/>
    <row r="782" ht="14.1" customHeight="1" x14ac:dyDescent="0.15"/>
    <row r="783" ht="14.1" customHeight="1" x14ac:dyDescent="0.15"/>
    <row r="784" ht="14.1" customHeight="1" x14ac:dyDescent="0.15"/>
    <row r="785" ht="14.1" customHeight="1" x14ac:dyDescent="0.15"/>
    <row r="786" ht="14.1" customHeight="1" x14ac:dyDescent="0.15"/>
    <row r="787" ht="14.1" customHeight="1" x14ac:dyDescent="0.15"/>
    <row r="788" ht="14.1" customHeight="1" x14ac:dyDescent="0.15"/>
    <row r="789" ht="14.1" customHeight="1" x14ac:dyDescent="0.15"/>
    <row r="790" ht="14.1" customHeight="1" x14ac:dyDescent="0.15"/>
    <row r="791" ht="14.1" customHeight="1" x14ac:dyDescent="0.15"/>
    <row r="792" ht="14.1" customHeight="1" x14ac:dyDescent="0.15"/>
    <row r="793" ht="14.1" customHeight="1" x14ac:dyDescent="0.15"/>
    <row r="794" ht="14.1" customHeight="1" x14ac:dyDescent="0.15"/>
    <row r="795" ht="14.1" customHeight="1" x14ac:dyDescent="0.15"/>
    <row r="796" ht="14.1" customHeight="1" x14ac:dyDescent="0.15"/>
    <row r="797" ht="14.1" customHeight="1" x14ac:dyDescent="0.15"/>
    <row r="798" ht="14.1" customHeight="1" x14ac:dyDescent="0.15"/>
    <row r="799" ht="14.1" customHeight="1" x14ac:dyDescent="0.15"/>
    <row r="800" ht="14.1" customHeight="1" x14ac:dyDescent="0.15"/>
    <row r="801" ht="14.1" customHeight="1" x14ac:dyDescent="0.15"/>
    <row r="802" ht="14.1" customHeight="1" x14ac:dyDescent="0.15"/>
    <row r="803" ht="14.1" customHeight="1" x14ac:dyDescent="0.15"/>
    <row r="804" ht="14.1" customHeight="1" x14ac:dyDescent="0.15"/>
    <row r="805" ht="14.1" customHeight="1" x14ac:dyDescent="0.15"/>
    <row r="806" ht="14.1" customHeight="1" x14ac:dyDescent="0.15"/>
    <row r="807" ht="14.1" customHeight="1" x14ac:dyDescent="0.15"/>
    <row r="808" ht="14.1" customHeight="1" x14ac:dyDescent="0.15"/>
    <row r="809" ht="14.1" customHeight="1" x14ac:dyDescent="0.15"/>
    <row r="810" ht="14.1" customHeight="1" x14ac:dyDescent="0.15"/>
    <row r="811" ht="14.1" customHeight="1" x14ac:dyDescent="0.15"/>
    <row r="812" ht="14.1" customHeight="1" x14ac:dyDescent="0.15"/>
    <row r="813" ht="14.1" customHeight="1" x14ac:dyDescent="0.15"/>
    <row r="814" ht="14.1" customHeight="1" x14ac:dyDescent="0.15"/>
    <row r="815" ht="14.1" customHeight="1" x14ac:dyDescent="0.15"/>
    <row r="816" ht="14.1" customHeight="1" x14ac:dyDescent="0.15"/>
    <row r="817" ht="14.1" customHeight="1" x14ac:dyDescent="0.15"/>
    <row r="818" ht="14.1" customHeight="1" x14ac:dyDescent="0.15"/>
    <row r="819" ht="14.1" customHeight="1" x14ac:dyDescent="0.15"/>
    <row r="820" ht="14.1" customHeight="1" x14ac:dyDescent="0.15"/>
    <row r="821" ht="14.1" customHeight="1" x14ac:dyDescent="0.15"/>
    <row r="822" ht="14.1" customHeight="1" x14ac:dyDescent="0.15"/>
    <row r="823" ht="14.1" customHeight="1" x14ac:dyDescent="0.15"/>
    <row r="824" ht="14.1" customHeight="1" x14ac:dyDescent="0.15"/>
    <row r="825" ht="14.1" customHeight="1" x14ac:dyDescent="0.15"/>
    <row r="826" ht="14.1" customHeight="1" x14ac:dyDescent="0.15"/>
    <row r="827" ht="14.1" customHeight="1" x14ac:dyDescent="0.15"/>
    <row r="828" ht="14.1" customHeight="1" x14ac:dyDescent="0.15"/>
    <row r="829" ht="14.1" customHeight="1" x14ac:dyDescent="0.15"/>
    <row r="830" ht="14.1" customHeight="1" x14ac:dyDescent="0.15"/>
    <row r="831" ht="14.1" customHeight="1" x14ac:dyDescent="0.15"/>
    <row r="832" ht="14.1" customHeight="1" x14ac:dyDescent="0.15"/>
    <row r="833" ht="14.1" customHeight="1" x14ac:dyDescent="0.15"/>
    <row r="834" ht="14.1" customHeight="1" x14ac:dyDescent="0.15"/>
    <row r="835" ht="14.1" customHeight="1" x14ac:dyDescent="0.15"/>
    <row r="836" ht="14.1" customHeight="1" x14ac:dyDescent="0.15"/>
    <row r="837" ht="14.1" customHeight="1" x14ac:dyDescent="0.15"/>
    <row r="838" ht="14.1" customHeight="1" x14ac:dyDescent="0.15"/>
    <row r="839" ht="14.1" customHeight="1" x14ac:dyDescent="0.15"/>
    <row r="840" ht="14.1" customHeight="1" x14ac:dyDescent="0.15"/>
    <row r="841" ht="14.1" customHeight="1" x14ac:dyDescent="0.15"/>
    <row r="842" ht="14.1" customHeight="1" x14ac:dyDescent="0.15"/>
    <row r="843" ht="14.1" customHeight="1" x14ac:dyDescent="0.15"/>
    <row r="844" ht="14.1" customHeight="1" x14ac:dyDescent="0.15"/>
    <row r="845" ht="14.1" customHeight="1" x14ac:dyDescent="0.15"/>
    <row r="846" ht="14.1" customHeight="1" x14ac:dyDescent="0.15"/>
    <row r="847" ht="14.1" customHeight="1" x14ac:dyDescent="0.15"/>
    <row r="848" ht="14.1" customHeight="1" x14ac:dyDescent="0.15"/>
    <row r="849" ht="14.1" customHeight="1" x14ac:dyDescent="0.15"/>
    <row r="850" ht="14.1" customHeight="1" x14ac:dyDescent="0.15"/>
    <row r="851" ht="14.1" customHeight="1" x14ac:dyDescent="0.15"/>
    <row r="852" ht="14.1" customHeight="1" x14ac:dyDescent="0.15"/>
    <row r="853" ht="14.1" customHeight="1" x14ac:dyDescent="0.15"/>
    <row r="854" ht="14.1" customHeight="1" x14ac:dyDescent="0.15"/>
    <row r="855" ht="14.1" customHeight="1" x14ac:dyDescent="0.15"/>
    <row r="856" ht="14.1" customHeight="1" x14ac:dyDescent="0.15"/>
    <row r="857" ht="14.1" customHeight="1" x14ac:dyDescent="0.15"/>
    <row r="858" ht="14.1" customHeight="1" x14ac:dyDescent="0.15"/>
    <row r="859" ht="14.1" customHeight="1" x14ac:dyDescent="0.15"/>
    <row r="860" ht="14.1" customHeight="1" x14ac:dyDescent="0.15"/>
    <row r="861" ht="14.1" customHeight="1" x14ac:dyDescent="0.15"/>
    <row r="862" ht="14.1" customHeight="1" x14ac:dyDescent="0.15"/>
    <row r="863" ht="14.1" customHeight="1" x14ac:dyDescent="0.15"/>
    <row r="864" ht="14.1" customHeight="1" x14ac:dyDescent="0.15"/>
    <row r="865" ht="14.1" customHeight="1" x14ac:dyDescent="0.15"/>
    <row r="866" ht="14.1" customHeight="1" x14ac:dyDescent="0.15"/>
    <row r="867" ht="14.1" customHeight="1" x14ac:dyDescent="0.15"/>
    <row r="868" ht="14.1" customHeight="1" x14ac:dyDescent="0.15"/>
    <row r="869" ht="14.1" customHeight="1" x14ac:dyDescent="0.15"/>
    <row r="870" ht="14.1" customHeight="1" x14ac:dyDescent="0.15"/>
    <row r="871" ht="14.1" customHeight="1" x14ac:dyDescent="0.15"/>
    <row r="872" ht="14.1" customHeight="1" x14ac:dyDescent="0.15"/>
    <row r="873" ht="14.1" customHeight="1" x14ac:dyDescent="0.15"/>
    <row r="874" ht="14.1" customHeight="1" x14ac:dyDescent="0.15"/>
    <row r="875" ht="14.1" customHeight="1" x14ac:dyDescent="0.15"/>
    <row r="876" ht="14.1" customHeight="1" x14ac:dyDescent="0.15"/>
    <row r="877" ht="14.1" customHeight="1" x14ac:dyDescent="0.15"/>
    <row r="878" ht="14.1" customHeight="1" x14ac:dyDescent="0.15"/>
    <row r="879" ht="14.1" customHeight="1" x14ac:dyDescent="0.15"/>
    <row r="880" ht="14.1" customHeight="1" x14ac:dyDescent="0.15"/>
    <row r="881" ht="14.1" customHeight="1" x14ac:dyDescent="0.15"/>
    <row r="882" ht="14.1" customHeight="1" x14ac:dyDescent="0.15"/>
    <row r="883" ht="14.1" customHeight="1" x14ac:dyDescent="0.15"/>
    <row r="884" ht="14.1" customHeight="1" x14ac:dyDescent="0.15"/>
    <row r="885" ht="14.1" customHeight="1" x14ac:dyDescent="0.15"/>
    <row r="886" ht="14.1" customHeight="1" x14ac:dyDescent="0.15"/>
    <row r="887" ht="14.1" customHeight="1" x14ac:dyDescent="0.15"/>
    <row r="888" ht="14.1" customHeight="1" x14ac:dyDescent="0.15"/>
    <row r="889" ht="14.1" customHeight="1" x14ac:dyDescent="0.15"/>
    <row r="890" ht="14.1" customHeight="1" x14ac:dyDescent="0.15"/>
    <row r="891" ht="14.1" customHeight="1" x14ac:dyDescent="0.15"/>
    <row r="892" ht="14.1" customHeight="1" x14ac:dyDescent="0.15"/>
    <row r="893" ht="14.1" customHeight="1" x14ac:dyDescent="0.15"/>
    <row r="894" ht="14.1" customHeight="1" x14ac:dyDescent="0.15"/>
    <row r="895" ht="14.1" customHeight="1" x14ac:dyDescent="0.15"/>
    <row r="896" ht="14.1" customHeight="1" x14ac:dyDescent="0.15"/>
    <row r="897" ht="14.1" customHeight="1" x14ac:dyDescent="0.15"/>
    <row r="898" ht="14.1" customHeight="1" x14ac:dyDescent="0.15"/>
    <row r="899" ht="14.1" customHeight="1" x14ac:dyDescent="0.15"/>
    <row r="900" ht="14.1" customHeight="1" x14ac:dyDescent="0.15"/>
    <row r="901" ht="14.1" customHeight="1" x14ac:dyDescent="0.15"/>
    <row r="902" ht="14.1" customHeight="1" x14ac:dyDescent="0.15"/>
    <row r="903" ht="14.1" customHeight="1" x14ac:dyDescent="0.15"/>
    <row r="904" ht="14.1" customHeight="1" x14ac:dyDescent="0.15"/>
    <row r="905" ht="14.1" customHeight="1" x14ac:dyDescent="0.15"/>
    <row r="906" ht="14.1" customHeight="1" x14ac:dyDescent="0.15"/>
    <row r="907" ht="14.1" customHeight="1" x14ac:dyDescent="0.15"/>
    <row r="908" ht="14.1" customHeight="1" x14ac:dyDescent="0.15"/>
    <row r="909" ht="14.1" customHeight="1" x14ac:dyDescent="0.15"/>
    <row r="910" ht="14.1" customHeight="1" x14ac:dyDescent="0.15"/>
    <row r="911" ht="14.1" customHeight="1" x14ac:dyDescent="0.15"/>
    <row r="912" ht="14.1" customHeight="1" x14ac:dyDescent="0.15"/>
    <row r="913" ht="14.1" customHeight="1" x14ac:dyDescent="0.15"/>
    <row r="914" ht="14.1" customHeight="1" x14ac:dyDescent="0.15"/>
    <row r="915" ht="14.1" customHeight="1" x14ac:dyDescent="0.15"/>
    <row r="916" ht="14.1" customHeight="1" x14ac:dyDescent="0.15"/>
    <row r="917" ht="14.1" customHeight="1" x14ac:dyDescent="0.15"/>
    <row r="918" ht="14.1" customHeight="1" x14ac:dyDescent="0.15"/>
    <row r="919" ht="14.1" customHeight="1" x14ac:dyDescent="0.15"/>
    <row r="920" ht="14.1" customHeight="1" x14ac:dyDescent="0.15"/>
    <row r="921" ht="14.1" customHeight="1" x14ac:dyDescent="0.15"/>
    <row r="922" ht="14.1" customHeight="1" x14ac:dyDescent="0.15"/>
    <row r="923" ht="14.1" customHeight="1" x14ac:dyDescent="0.15"/>
    <row r="924" ht="14.1" customHeight="1" x14ac:dyDescent="0.15"/>
    <row r="925" ht="14.1" customHeight="1" x14ac:dyDescent="0.15"/>
    <row r="926" ht="14.1" customHeight="1" x14ac:dyDescent="0.15"/>
    <row r="927" ht="14.1" customHeight="1" x14ac:dyDescent="0.15"/>
    <row r="928" ht="14.1" customHeight="1" x14ac:dyDescent="0.15"/>
    <row r="929" ht="14.1" customHeight="1" x14ac:dyDescent="0.15"/>
    <row r="930" ht="14.1" customHeight="1" x14ac:dyDescent="0.15"/>
    <row r="931" ht="14.1" customHeight="1" x14ac:dyDescent="0.15"/>
    <row r="932" ht="14.1" customHeight="1" x14ac:dyDescent="0.15"/>
    <row r="933" ht="14.1" customHeight="1" x14ac:dyDescent="0.15"/>
    <row r="934" ht="14.1" customHeight="1" x14ac:dyDescent="0.15"/>
    <row r="935" ht="14.1" customHeight="1" x14ac:dyDescent="0.15"/>
    <row r="936" ht="14.1" customHeight="1" x14ac:dyDescent="0.15"/>
    <row r="937" ht="14.1" customHeight="1" x14ac:dyDescent="0.15"/>
    <row r="938" ht="14.1" customHeight="1" x14ac:dyDescent="0.15"/>
    <row r="939" ht="14.1" customHeight="1" x14ac:dyDescent="0.15"/>
    <row r="940" ht="14.1" customHeight="1" x14ac:dyDescent="0.15"/>
    <row r="941" ht="14.1" customHeight="1" x14ac:dyDescent="0.15"/>
    <row r="942" ht="14.1" customHeight="1" x14ac:dyDescent="0.15"/>
    <row r="943" ht="14.1" customHeight="1" x14ac:dyDescent="0.15"/>
    <row r="944" ht="14.1" customHeight="1" x14ac:dyDescent="0.15"/>
    <row r="945" ht="14.1" customHeight="1" x14ac:dyDescent="0.15"/>
    <row r="946" ht="14.1" customHeight="1" x14ac:dyDescent="0.15"/>
    <row r="947" ht="14.1" customHeight="1" x14ac:dyDescent="0.15"/>
    <row r="948" ht="14.1" customHeight="1" x14ac:dyDescent="0.15"/>
    <row r="949" ht="14.1" customHeight="1" x14ac:dyDescent="0.15"/>
    <row r="950" ht="14.1" customHeight="1" x14ac:dyDescent="0.15"/>
    <row r="951" ht="14.1" customHeight="1" x14ac:dyDescent="0.15"/>
    <row r="952" ht="14.1" customHeight="1" x14ac:dyDescent="0.15"/>
    <row r="953" ht="14.1" customHeight="1" x14ac:dyDescent="0.15"/>
    <row r="954" ht="14.1" customHeight="1" x14ac:dyDescent="0.15"/>
    <row r="955" ht="14.1" customHeight="1" x14ac:dyDescent="0.15"/>
    <row r="956" ht="14.1" customHeight="1" x14ac:dyDescent="0.15"/>
    <row r="957" ht="14.1" customHeight="1" x14ac:dyDescent="0.15"/>
    <row r="958" ht="14.1" customHeight="1" x14ac:dyDescent="0.15"/>
    <row r="959" ht="14.1" customHeight="1" x14ac:dyDescent="0.15"/>
    <row r="960" ht="14.1" customHeight="1" x14ac:dyDescent="0.15"/>
    <row r="961" ht="14.1" customHeight="1" x14ac:dyDescent="0.15"/>
    <row r="962" ht="14.1" customHeight="1" x14ac:dyDescent="0.15"/>
    <row r="963" ht="14.1" customHeight="1" x14ac:dyDescent="0.15"/>
    <row r="964" ht="14.1" customHeight="1" x14ac:dyDescent="0.15"/>
    <row r="965" ht="14.1" customHeight="1" x14ac:dyDescent="0.15"/>
    <row r="966" ht="14.1" customHeight="1" x14ac:dyDescent="0.15"/>
    <row r="967" ht="14.1" customHeight="1" x14ac:dyDescent="0.15"/>
    <row r="968" ht="14.1" customHeight="1" x14ac:dyDescent="0.15"/>
    <row r="969" ht="14.1" customHeight="1" x14ac:dyDescent="0.15"/>
    <row r="970" ht="14.1" customHeight="1" x14ac:dyDescent="0.15"/>
    <row r="971" ht="14.1" customHeight="1" x14ac:dyDescent="0.15"/>
    <row r="972" ht="14.1" customHeight="1" x14ac:dyDescent="0.15"/>
    <row r="973" ht="14.1" customHeight="1" x14ac:dyDescent="0.15"/>
    <row r="974" ht="14.1" customHeight="1" x14ac:dyDescent="0.15"/>
    <row r="975" ht="14.1" customHeight="1" x14ac:dyDescent="0.15"/>
    <row r="976" ht="14.1" customHeight="1" x14ac:dyDescent="0.15"/>
    <row r="977" ht="14.1" customHeight="1" x14ac:dyDescent="0.15"/>
    <row r="978" ht="14.1" customHeight="1" x14ac:dyDescent="0.15"/>
    <row r="979" ht="14.1" customHeight="1" x14ac:dyDescent="0.15"/>
    <row r="980" ht="14.1" customHeight="1" x14ac:dyDescent="0.15"/>
    <row r="981" ht="14.1" customHeight="1" x14ac:dyDescent="0.15"/>
    <row r="982" ht="14.1" customHeight="1" x14ac:dyDescent="0.15"/>
    <row r="983" ht="14.1" customHeight="1" x14ac:dyDescent="0.15"/>
    <row r="984" ht="14.1" customHeight="1" x14ac:dyDescent="0.15"/>
    <row r="985" ht="14.1" customHeight="1" x14ac:dyDescent="0.15"/>
    <row r="986" ht="14.1" customHeight="1" x14ac:dyDescent="0.15"/>
    <row r="987" ht="14.1" customHeight="1" x14ac:dyDescent="0.15"/>
    <row r="988" ht="14.1" customHeight="1" x14ac:dyDescent="0.15"/>
    <row r="989" ht="14.1" customHeight="1" x14ac:dyDescent="0.15"/>
    <row r="990" ht="14.1" customHeight="1" x14ac:dyDescent="0.15"/>
    <row r="991" ht="14.1" customHeight="1" x14ac:dyDescent="0.15"/>
    <row r="992" ht="14.1" customHeight="1" x14ac:dyDescent="0.15"/>
    <row r="993" ht="14.1" customHeight="1" x14ac:dyDescent="0.15"/>
    <row r="994" ht="14.1" customHeight="1" x14ac:dyDescent="0.15"/>
    <row r="995" ht="14.1" customHeight="1" x14ac:dyDescent="0.15"/>
    <row r="996" ht="14.1" customHeight="1" x14ac:dyDescent="0.15"/>
    <row r="997" ht="14.1" customHeight="1" x14ac:dyDescent="0.15"/>
    <row r="998" ht="14.1" customHeight="1" x14ac:dyDescent="0.15"/>
    <row r="999" ht="14.1" customHeight="1" x14ac:dyDescent="0.15"/>
    <row r="1000" ht="14.1" customHeight="1" x14ac:dyDescent="0.15"/>
    <row r="1001" ht="14.1" customHeight="1" x14ac:dyDescent="0.15"/>
    <row r="1002" ht="14.1" customHeight="1" x14ac:dyDescent="0.15"/>
    <row r="1003" ht="14.1" customHeight="1" x14ac:dyDescent="0.15"/>
    <row r="1004" ht="14.1" customHeight="1" x14ac:dyDescent="0.15"/>
    <row r="1005" ht="14.1" customHeight="1" x14ac:dyDescent="0.15"/>
    <row r="1006" ht="14.1" customHeight="1" x14ac:dyDescent="0.15"/>
    <row r="1007" ht="14.1" customHeight="1" x14ac:dyDescent="0.15"/>
    <row r="1008" ht="14.1" customHeight="1" x14ac:dyDescent="0.15"/>
    <row r="1009" ht="14.1" customHeight="1" x14ac:dyDescent="0.15"/>
    <row r="1010" ht="14.1" customHeight="1" x14ac:dyDescent="0.15"/>
    <row r="1011" ht="14.1" customHeight="1" x14ac:dyDescent="0.15"/>
    <row r="1012" ht="14.1" customHeight="1" x14ac:dyDescent="0.15"/>
    <row r="1013" ht="14.1" customHeight="1" x14ac:dyDescent="0.15"/>
    <row r="1014" ht="14.1" customHeight="1" x14ac:dyDescent="0.15"/>
    <row r="1015" ht="14.1" customHeight="1" x14ac:dyDescent="0.15"/>
    <row r="1016" ht="14.1" customHeight="1" x14ac:dyDescent="0.15"/>
    <row r="1017" ht="14.1" customHeight="1" x14ac:dyDescent="0.15"/>
    <row r="1018" ht="14.1" customHeight="1" x14ac:dyDescent="0.15"/>
    <row r="1019" ht="14.1" customHeight="1" x14ac:dyDescent="0.15"/>
    <row r="1020" ht="14.1" customHeight="1" x14ac:dyDescent="0.15"/>
    <row r="1021" ht="14.1" customHeight="1" x14ac:dyDescent="0.15"/>
    <row r="1022" ht="14.1" customHeight="1" x14ac:dyDescent="0.15"/>
    <row r="1023" ht="14.1" customHeight="1" x14ac:dyDescent="0.15"/>
    <row r="1024" ht="14.1" customHeight="1" x14ac:dyDescent="0.15"/>
    <row r="1025" ht="14.1" customHeight="1" x14ac:dyDescent="0.15"/>
    <row r="1026" ht="14.1" customHeight="1" x14ac:dyDescent="0.15"/>
    <row r="1027" ht="14.1" customHeight="1" x14ac:dyDescent="0.15"/>
    <row r="1028" ht="14.1" customHeight="1" x14ac:dyDescent="0.15"/>
    <row r="1029" ht="14.1" customHeight="1" x14ac:dyDescent="0.15"/>
    <row r="1030" ht="14.1" customHeight="1" x14ac:dyDescent="0.15"/>
    <row r="1031" ht="14.1" customHeight="1" x14ac:dyDescent="0.15"/>
    <row r="1032" ht="14.1" customHeight="1" x14ac:dyDescent="0.15"/>
    <row r="1033" ht="14.1" customHeight="1" x14ac:dyDescent="0.15"/>
    <row r="1034" ht="14.1" customHeight="1" x14ac:dyDescent="0.15"/>
    <row r="1035" ht="14.1" customHeight="1" x14ac:dyDescent="0.15"/>
    <row r="1036" ht="14.1" customHeight="1" x14ac:dyDescent="0.15"/>
    <row r="1037" ht="14.1" customHeight="1" x14ac:dyDescent="0.15"/>
    <row r="1038" ht="14.1" customHeight="1" x14ac:dyDescent="0.15"/>
    <row r="1039" ht="14.1" customHeight="1" x14ac:dyDescent="0.15"/>
    <row r="1040" ht="14.1" customHeight="1" x14ac:dyDescent="0.15"/>
    <row r="1041" ht="14.1" customHeight="1" x14ac:dyDescent="0.15"/>
    <row r="1042" ht="14.1" customHeight="1" x14ac:dyDescent="0.15"/>
    <row r="1043" ht="14.1" customHeight="1" x14ac:dyDescent="0.15"/>
    <row r="1044" ht="14.1" customHeight="1" x14ac:dyDescent="0.15"/>
    <row r="1045" ht="14.1" customHeight="1" x14ac:dyDescent="0.15"/>
    <row r="1046" ht="14.1" customHeight="1" x14ac:dyDescent="0.15"/>
    <row r="1047" ht="14.1" customHeight="1" x14ac:dyDescent="0.15"/>
    <row r="1048" ht="14.1" customHeight="1" x14ac:dyDescent="0.15"/>
    <row r="1049" ht="14.1" customHeight="1" x14ac:dyDescent="0.15"/>
    <row r="1050" ht="14.1" customHeight="1" x14ac:dyDescent="0.15"/>
    <row r="1051" ht="14.1" customHeight="1" x14ac:dyDescent="0.15"/>
    <row r="1052" ht="14.1" customHeight="1" x14ac:dyDescent="0.15"/>
    <row r="1053" ht="14.1" customHeight="1" x14ac:dyDescent="0.15"/>
    <row r="1054" ht="14.1" customHeight="1" x14ac:dyDescent="0.15"/>
    <row r="1055" ht="14.1" customHeight="1" x14ac:dyDescent="0.15"/>
    <row r="1056" ht="14.1" customHeight="1" x14ac:dyDescent="0.15"/>
    <row r="1057" ht="14.1" customHeight="1" x14ac:dyDescent="0.15"/>
    <row r="1058" ht="14.1" customHeight="1" x14ac:dyDescent="0.15"/>
    <row r="1059" ht="14.1" customHeight="1" x14ac:dyDescent="0.15"/>
    <row r="1060" ht="14.1" customHeight="1" x14ac:dyDescent="0.15"/>
    <row r="1061" ht="14.1" customHeight="1" x14ac:dyDescent="0.15"/>
    <row r="1062" ht="14.1" customHeight="1" x14ac:dyDescent="0.15"/>
    <row r="1063" ht="14.1" customHeight="1" x14ac:dyDescent="0.15"/>
    <row r="1064" ht="14.1" customHeight="1" x14ac:dyDescent="0.15"/>
    <row r="1065" ht="14.1" customHeight="1" x14ac:dyDescent="0.15"/>
    <row r="1066" ht="14.1" customHeight="1" x14ac:dyDescent="0.15"/>
    <row r="1067" ht="14.1" customHeight="1" x14ac:dyDescent="0.15"/>
    <row r="1068" ht="14.1" customHeight="1" x14ac:dyDescent="0.15"/>
    <row r="1069" ht="14.1" customHeight="1" x14ac:dyDescent="0.15"/>
    <row r="1070" ht="14.1" customHeight="1" x14ac:dyDescent="0.15"/>
    <row r="1071" ht="14.1" customHeight="1" x14ac:dyDescent="0.15"/>
    <row r="1072" ht="14.1" customHeight="1" x14ac:dyDescent="0.15"/>
    <row r="1073" ht="14.1" customHeight="1" x14ac:dyDescent="0.15"/>
    <row r="1074" ht="14.1" customHeight="1" x14ac:dyDescent="0.15"/>
    <row r="1075" ht="14.1" customHeight="1" x14ac:dyDescent="0.15"/>
    <row r="1076" ht="14.1" customHeight="1" x14ac:dyDescent="0.15"/>
    <row r="1077" ht="14.1" customHeight="1" x14ac:dyDescent="0.15"/>
    <row r="1078" ht="14.1" customHeight="1" x14ac:dyDescent="0.15"/>
    <row r="1079" ht="14.1" customHeight="1" x14ac:dyDescent="0.15"/>
    <row r="1080" ht="14.1" customHeight="1" x14ac:dyDescent="0.15"/>
    <row r="1081" ht="14.1" customHeight="1" x14ac:dyDescent="0.15"/>
    <row r="1082" ht="14.1" customHeight="1" x14ac:dyDescent="0.15"/>
    <row r="1083" ht="14.1" customHeight="1" x14ac:dyDescent="0.15"/>
    <row r="1084" ht="14.1" customHeight="1" x14ac:dyDescent="0.15"/>
    <row r="1085" ht="14.1" customHeight="1" x14ac:dyDescent="0.15"/>
    <row r="1086" ht="14.1" customHeight="1" x14ac:dyDescent="0.15"/>
    <row r="1087" ht="14.1" customHeight="1" x14ac:dyDescent="0.15"/>
    <row r="1088" ht="14.1" customHeight="1" x14ac:dyDescent="0.15"/>
    <row r="1089" ht="14.1" customHeight="1" x14ac:dyDescent="0.15"/>
    <row r="1090" ht="14.1" customHeight="1" x14ac:dyDescent="0.15"/>
    <row r="1091" ht="14.1" customHeight="1" x14ac:dyDescent="0.15"/>
    <row r="1092" ht="14.1" customHeight="1" x14ac:dyDescent="0.15"/>
    <row r="1093" ht="14.1" customHeight="1" x14ac:dyDescent="0.15"/>
    <row r="1094" ht="14.1" customHeight="1" x14ac:dyDescent="0.15"/>
    <row r="1095" ht="14.1" customHeight="1" x14ac:dyDescent="0.15"/>
    <row r="1096" ht="14.1" customHeight="1" x14ac:dyDescent="0.15"/>
    <row r="1097" ht="14.1" customHeight="1" x14ac:dyDescent="0.15"/>
    <row r="1098" ht="14.1" customHeight="1" x14ac:dyDescent="0.15"/>
    <row r="1099" ht="14.1" customHeight="1" x14ac:dyDescent="0.15"/>
    <row r="1100" ht="14.1" customHeight="1" x14ac:dyDescent="0.15"/>
    <row r="1101" ht="14.1" customHeight="1" x14ac:dyDescent="0.15"/>
    <row r="1102" ht="14.1" customHeight="1" x14ac:dyDescent="0.15"/>
    <row r="1103" ht="14.1" customHeight="1" x14ac:dyDescent="0.15"/>
    <row r="1104" ht="14.1" customHeight="1" x14ac:dyDescent="0.15"/>
    <row r="1105" ht="14.1" customHeight="1" x14ac:dyDescent="0.15"/>
    <row r="1106" ht="14.1" customHeight="1" x14ac:dyDescent="0.15"/>
    <row r="1107" ht="14.1" customHeight="1" x14ac:dyDescent="0.15"/>
    <row r="1108" ht="14.1" customHeight="1" x14ac:dyDescent="0.15"/>
    <row r="1109" ht="14.1" customHeight="1" x14ac:dyDescent="0.15"/>
    <row r="1110" ht="14.1" customHeight="1" x14ac:dyDescent="0.15"/>
    <row r="1111" ht="14.1" customHeight="1" x14ac:dyDescent="0.15"/>
    <row r="1112" ht="14.1" customHeight="1" x14ac:dyDescent="0.15"/>
    <row r="1113" ht="14.1" customHeight="1" x14ac:dyDescent="0.15"/>
    <row r="1114" ht="14.1" customHeight="1" x14ac:dyDescent="0.15"/>
    <row r="1115" ht="14.1" customHeight="1" x14ac:dyDescent="0.15"/>
    <row r="1116" ht="14.1" customHeight="1" x14ac:dyDescent="0.15"/>
    <row r="1117" ht="14.1" customHeight="1" x14ac:dyDescent="0.15"/>
    <row r="1118" ht="14.1" customHeight="1" x14ac:dyDescent="0.15"/>
    <row r="1119" ht="14.1" customHeight="1" x14ac:dyDescent="0.15"/>
    <row r="1120" ht="14.1" customHeight="1" x14ac:dyDescent="0.15"/>
    <row r="1121" ht="14.1" customHeight="1" x14ac:dyDescent="0.15"/>
    <row r="1122" ht="14.1" customHeight="1" x14ac:dyDescent="0.15"/>
    <row r="1123" ht="14.1" customHeight="1" x14ac:dyDescent="0.15"/>
    <row r="1124" ht="14.1" customHeight="1" x14ac:dyDescent="0.15"/>
    <row r="1125" ht="14.1" customHeight="1" x14ac:dyDescent="0.15"/>
  </sheetData>
  <phoneticPr fontId="2"/>
  <printOptions horizontalCentered="1"/>
  <pageMargins left="0.19685039370078741" right="0.19685039370078741" top="0.74803149606299213" bottom="0.47244094488188981" header="0.6692913385826772" footer="0.19685039370078741"/>
  <pageSetup paperSize="9" orientation="landscape" horizontalDpi="300" verticalDpi="300" r:id="rId1"/>
  <headerFooter alignWithMargins="0">
    <oddHeader>&amp;L&amp;"ＭＳ Ｐ明朝,標準"細目別内訳</oddHeader>
    <oddFooter>&amp;R&amp;"ＭＳ Ｐ明朝,標準"&amp;UNo. 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32"/>
  <sheetViews>
    <sheetView showGridLines="0" showZeros="0" view="pageBreakPreview" zoomScale="85" zoomScaleNormal="80" zoomScaleSheetLayoutView="85" workbookViewId="0">
      <pane xSplit="1" ySplit="5" topLeftCell="B6" activePane="bottomRight" state="frozen"/>
      <selection pane="topRight"/>
      <selection pane="bottomLeft"/>
      <selection pane="bottomRight" activeCell="C38" sqref="C38"/>
    </sheetView>
  </sheetViews>
  <sheetFormatPr defaultRowHeight="13.5" x14ac:dyDescent="0.15"/>
  <cols>
    <col min="1" max="1" width="3.75" style="1" customWidth="1"/>
    <col min="2" max="2" width="5.625" style="48" bestFit="1" customWidth="1"/>
    <col min="3" max="3" width="30.625" style="1" customWidth="1"/>
    <col min="4" max="4" width="32.625" style="1" customWidth="1"/>
    <col min="5" max="5" width="11.75" style="2" customWidth="1"/>
    <col min="6" max="6" width="5.75" style="1" customWidth="1"/>
    <col min="7" max="7" width="12.875" style="1" customWidth="1"/>
    <col min="8" max="8" width="19.75" style="1" customWidth="1"/>
    <col min="9" max="9" width="23.25" style="1" customWidth="1"/>
    <col min="10" max="10" width="1.625" style="1" customWidth="1"/>
    <col min="11" max="16384" width="9" style="1"/>
  </cols>
  <sheetData>
    <row r="2" spans="2:9" ht="14.1" customHeight="1" x14ac:dyDescent="0.15"/>
    <row r="3" spans="2:9" ht="6.95" customHeight="1" x14ac:dyDescent="0.15">
      <c r="B3" s="4"/>
      <c r="C3" s="5"/>
      <c r="D3" s="6"/>
      <c r="E3" s="7"/>
      <c r="F3" s="6"/>
      <c r="G3" s="6"/>
      <c r="H3" s="6"/>
      <c r="I3" s="9"/>
    </row>
    <row r="4" spans="2:9" s="48" customFormat="1" ht="14.1" customHeight="1" x14ac:dyDescent="0.15">
      <c r="B4" s="12" t="s">
        <v>6</v>
      </c>
      <c r="C4" s="13" t="s">
        <v>5</v>
      </c>
      <c r="D4" s="14" t="s">
        <v>7</v>
      </c>
      <c r="E4" s="15" t="s">
        <v>0</v>
      </c>
      <c r="F4" s="14" t="s">
        <v>1</v>
      </c>
      <c r="G4" s="14" t="s">
        <v>2</v>
      </c>
      <c r="H4" s="14" t="s">
        <v>4</v>
      </c>
      <c r="I4" s="16" t="s">
        <v>3</v>
      </c>
    </row>
    <row r="5" spans="2:9" ht="6.95" customHeight="1" x14ac:dyDescent="0.15">
      <c r="B5" s="17"/>
      <c r="C5" s="18"/>
      <c r="D5" s="19"/>
      <c r="E5" s="20"/>
      <c r="F5" s="19"/>
      <c r="G5" s="19"/>
      <c r="H5" s="19"/>
      <c r="I5" s="22"/>
    </row>
    <row r="6" spans="2:9" ht="14.1" customHeight="1" x14ac:dyDescent="0.15">
      <c r="B6" s="49"/>
      <c r="C6" s="6"/>
      <c r="D6" s="6" t="s">
        <v>14</v>
      </c>
      <c r="E6" s="7"/>
      <c r="F6" s="8"/>
      <c r="G6" s="24"/>
      <c r="H6" s="24"/>
      <c r="I6" s="311" t="s">
        <v>560</v>
      </c>
    </row>
    <row r="7" spans="2:9" ht="14.1" customHeight="1" x14ac:dyDescent="0.15">
      <c r="B7" s="50">
        <v>9.1</v>
      </c>
      <c r="C7" s="27" t="s">
        <v>377</v>
      </c>
      <c r="D7" s="27" t="s">
        <v>376</v>
      </c>
      <c r="E7" s="28">
        <v>1</v>
      </c>
      <c r="F7" s="29" t="s">
        <v>418</v>
      </c>
      <c r="G7" s="30"/>
      <c r="H7" s="38">
        <f t="shared" ref="H7:H29" si="0">ROUNDDOWN(G7*E7,0)</f>
        <v>0</v>
      </c>
      <c r="I7" s="59">
        <v>650000</v>
      </c>
    </row>
    <row r="8" spans="2:9" ht="14.1" customHeight="1" x14ac:dyDescent="0.15">
      <c r="B8" s="51"/>
      <c r="C8" s="33"/>
      <c r="D8" s="33"/>
      <c r="E8" s="34"/>
      <c r="F8" s="35"/>
      <c r="G8" s="36"/>
      <c r="H8" s="36"/>
      <c r="I8" s="10"/>
    </row>
    <row r="9" spans="2:9" ht="14.1" customHeight="1" x14ac:dyDescent="0.15">
      <c r="B9" s="50">
        <v>9.1999999999999993</v>
      </c>
      <c r="C9" s="171" t="s">
        <v>30</v>
      </c>
      <c r="D9" s="27"/>
      <c r="E9" s="28">
        <v>1</v>
      </c>
      <c r="F9" s="29" t="s">
        <v>419</v>
      </c>
      <c r="G9" s="30"/>
      <c r="H9" s="30">
        <f t="shared" si="0"/>
        <v>0</v>
      </c>
      <c r="I9" s="31"/>
    </row>
    <row r="10" spans="2:9" ht="14.1" customHeight="1" x14ac:dyDescent="0.15">
      <c r="B10" s="51"/>
      <c r="C10" s="33"/>
      <c r="D10" s="33" t="s">
        <v>28</v>
      </c>
      <c r="E10" s="34"/>
      <c r="F10" s="35"/>
      <c r="G10" s="36"/>
      <c r="H10" s="36"/>
      <c r="I10" s="37" t="s">
        <v>561</v>
      </c>
    </row>
    <row r="11" spans="2:9" ht="14.1" customHeight="1" x14ac:dyDescent="0.15">
      <c r="B11" s="50">
        <v>9.3000000000000007</v>
      </c>
      <c r="C11" s="27" t="s">
        <v>375</v>
      </c>
      <c r="D11" s="27" t="s">
        <v>29</v>
      </c>
      <c r="E11" s="28">
        <v>2</v>
      </c>
      <c r="F11" s="29" t="s">
        <v>418</v>
      </c>
      <c r="G11" s="30"/>
      <c r="H11" s="30">
        <f t="shared" si="0"/>
        <v>0</v>
      </c>
      <c r="I11" s="60">
        <v>342200</v>
      </c>
    </row>
    <row r="12" spans="2:9" ht="14.1" customHeight="1" x14ac:dyDescent="0.15">
      <c r="B12" s="51"/>
      <c r="C12" s="33"/>
      <c r="D12" s="33"/>
      <c r="E12" s="34"/>
      <c r="F12" s="35"/>
      <c r="G12" s="36"/>
      <c r="H12" s="36"/>
      <c r="I12" s="37"/>
    </row>
    <row r="13" spans="2:9" ht="14.1" customHeight="1" x14ac:dyDescent="0.15">
      <c r="B13" s="50">
        <v>9.4</v>
      </c>
      <c r="C13" s="27" t="s">
        <v>30</v>
      </c>
      <c r="D13" s="27"/>
      <c r="E13" s="28">
        <v>2</v>
      </c>
      <c r="F13" s="29" t="s">
        <v>419</v>
      </c>
      <c r="G13" s="30"/>
      <c r="H13" s="30">
        <f t="shared" si="0"/>
        <v>0</v>
      </c>
      <c r="I13" s="31"/>
    </row>
    <row r="14" spans="2:9" ht="14.1" customHeight="1" x14ac:dyDescent="0.15">
      <c r="B14" s="51"/>
      <c r="C14" s="33"/>
      <c r="D14" s="33" t="s">
        <v>13</v>
      </c>
      <c r="E14" s="34"/>
      <c r="F14" s="35"/>
      <c r="G14" s="36"/>
      <c r="H14" s="36"/>
      <c r="I14" s="37" t="s">
        <v>559</v>
      </c>
    </row>
    <row r="15" spans="2:9" ht="14.1" customHeight="1" x14ac:dyDescent="0.15">
      <c r="B15" s="50">
        <v>9.5</v>
      </c>
      <c r="C15" s="66" t="s">
        <v>391</v>
      </c>
      <c r="D15" s="27" t="s">
        <v>389</v>
      </c>
      <c r="E15" s="28">
        <v>2</v>
      </c>
      <c r="F15" s="29" t="s">
        <v>418</v>
      </c>
      <c r="G15" s="30"/>
      <c r="H15" s="30">
        <f t="shared" si="0"/>
        <v>0</v>
      </c>
      <c r="I15" s="60">
        <v>182700</v>
      </c>
    </row>
    <row r="16" spans="2:9" ht="14.1" customHeight="1" x14ac:dyDescent="0.15">
      <c r="B16" s="51"/>
      <c r="C16" s="33"/>
      <c r="D16" s="33" t="s">
        <v>13</v>
      </c>
      <c r="E16" s="34"/>
      <c r="F16" s="35"/>
      <c r="G16" s="36"/>
      <c r="H16" s="36"/>
      <c r="I16" s="37" t="s">
        <v>548</v>
      </c>
    </row>
    <row r="17" spans="2:9" ht="14.1" customHeight="1" x14ac:dyDescent="0.15">
      <c r="B17" s="50"/>
      <c r="C17" s="66" t="s">
        <v>390</v>
      </c>
      <c r="D17" s="27" t="s">
        <v>389</v>
      </c>
      <c r="E17" s="28">
        <v>2</v>
      </c>
      <c r="F17" s="29" t="s">
        <v>418</v>
      </c>
      <c r="G17" s="30"/>
      <c r="H17" s="30">
        <f t="shared" si="0"/>
        <v>0</v>
      </c>
      <c r="I17" s="60">
        <v>187500</v>
      </c>
    </row>
    <row r="18" spans="2:9" ht="14.1" customHeight="1" x14ac:dyDescent="0.15">
      <c r="B18" s="51"/>
      <c r="C18" s="33"/>
      <c r="D18" s="33" t="s">
        <v>13</v>
      </c>
      <c r="E18" s="34"/>
      <c r="F18" s="35"/>
      <c r="G18" s="36"/>
      <c r="H18" s="36"/>
      <c r="I18" s="61" t="s">
        <v>562</v>
      </c>
    </row>
    <row r="19" spans="2:9" ht="14.1" customHeight="1" x14ac:dyDescent="0.15">
      <c r="B19" s="50">
        <v>9.6</v>
      </c>
      <c r="C19" s="27" t="s">
        <v>388</v>
      </c>
      <c r="D19" s="27" t="s">
        <v>387</v>
      </c>
      <c r="E19" s="28">
        <v>4</v>
      </c>
      <c r="F19" s="29" t="s">
        <v>418</v>
      </c>
      <c r="G19" s="30"/>
      <c r="H19" s="30">
        <f t="shared" si="0"/>
        <v>0</v>
      </c>
      <c r="I19" s="60">
        <v>139150</v>
      </c>
    </row>
    <row r="20" spans="2:9" ht="14.1" customHeight="1" x14ac:dyDescent="0.15">
      <c r="B20" s="51"/>
      <c r="C20" s="33"/>
      <c r="D20" s="33" t="s">
        <v>41</v>
      </c>
      <c r="E20" s="34"/>
      <c r="F20" s="35"/>
      <c r="G20" s="36"/>
      <c r="H20" s="36"/>
      <c r="I20" s="61" t="s">
        <v>562</v>
      </c>
    </row>
    <row r="21" spans="2:9" ht="14.1" customHeight="1" x14ac:dyDescent="0.15">
      <c r="B21" s="50">
        <v>9.6999999999999993</v>
      </c>
      <c r="C21" s="27" t="s">
        <v>386</v>
      </c>
      <c r="D21" s="27" t="s">
        <v>385</v>
      </c>
      <c r="E21" s="28">
        <v>2</v>
      </c>
      <c r="F21" s="29" t="s">
        <v>417</v>
      </c>
      <c r="G21" s="30"/>
      <c r="H21" s="30">
        <f t="shared" si="0"/>
        <v>0</v>
      </c>
      <c r="I21" s="60">
        <v>73100</v>
      </c>
    </row>
    <row r="22" spans="2:9" ht="14.1" customHeight="1" x14ac:dyDescent="0.15">
      <c r="B22" s="51"/>
      <c r="C22" s="33"/>
      <c r="D22" s="33"/>
      <c r="E22" s="34"/>
      <c r="F22" s="35"/>
      <c r="G22" s="36"/>
      <c r="H22" s="36"/>
      <c r="I22" s="37" t="s">
        <v>562</v>
      </c>
    </row>
    <row r="23" spans="2:9" ht="14.1" customHeight="1" x14ac:dyDescent="0.15">
      <c r="B23" s="50">
        <v>9.8000000000000007</v>
      </c>
      <c r="C23" s="27" t="s">
        <v>382</v>
      </c>
      <c r="D23" s="27"/>
      <c r="E23" s="28">
        <v>1</v>
      </c>
      <c r="F23" s="29" t="s">
        <v>419</v>
      </c>
      <c r="G23" s="30"/>
      <c r="H23" s="30">
        <f t="shared" si="0"/>
        <v>0</v>
      </c>
      <c r="I23" s="31"/>
    </row>
    <row r="24" spans="2:9" ht="14.1" customHeight="1" x14ac:dyDescent="0.15">
      <c r="B24" s="51"/>
      <c r="C24" s="33"/>
      <c r="D24" s="33" t="s">
        <v>13</v>
      </c>
      <c r="E24" s="34"/>
      <c r="F24" s="35"/>
      <c r="G24" s="36"/>
      <c r="H24" s="36"/>
      <c r="I24" s="61" t="s">
        <v>556</v>
      </c>
    </row>
    <row r="25" spans="2:9" ht="14.1" customHeight="1" x14ac:dyDescent="0.15">
      <c r="B25" s="50">
        <v>9.9</v>
      </c>
      <c r="C25" s="27" t="s">
        <v>384</v>
      </c>
      <c r="D25" s="27" t="s">
        <v>383</v>
      </c>
      <c r="E25" s="28">
        <v>1</v>
      </c>
      <c r="F25" s="29" t="s">
        <v>418</v>
      </c>
      <c r="G25" s="30"/>
      <c r="H25" s="30">
        <f t="shared" si="0"/>
        <v>0</v>
      </c>
      <c r="I25" s="60">
        <v>52800</v>
      </c>
    </row>
    <row r="26" spans="2:9" ht="14.1" customHeight="1" x14ac:dyDescent="0.15">
      <c r="B26" s="51"/>
      <c r="C26" s="33"/>
      <c r="D26" s="33" t="s">
        <v>13</v>
      </c>
      <c r="E26" s="34"/>
      <c r="F26" s="35"/>
      <c r="G26" s="36"/>
      <c r="H26" s="36"/>
      <c r="I26" s="37" t="s">
        <v>563</v>
      </c>
    </row>
    <row r="27" spans="2:9" ht="14.1" customHeight="1" x14ac:dyDescent="0.15">
      <c r="B27" s="319">
        <v>9.1</v>
      </c>
      <c r="C27" s="27" t="s">
        <v>380</v>
      </c>
      <c r="D27" s="27" t="s">
        <v>379</v>
      </c>
      <c r="E27" s="28">
        <v>1</v>
      </c>
      <c r="F27" s="29" t="s">
        <v>417</v>
      </c>
      <c r="G27" s="30"/>
      <c r="H27" s="30">
        <f t="shared" si="0"/>
        <v>0</v>
      </c>
      <c r="I27" s="59">
        <v>25000</v>
      </c>
    </row>
    <row r="28" spans="2:9" ht="14.1" customHeight="1" x14ac:dyDescent="0.15">
      <c r="B28" s="320"/>
      <c r="C28" s="33"/>
      <c r="D28" s="33" t="s">
        <v>13</v>
      </c>
      <c r="E28" s="34"/>
      <c r="F28" s="35"/>
      <c r="G28" s="36"/>
      <c r="H28" s="36"/>
      <c r="I28" s="37" t="s">
        <v>559</v>
      </c>
    </row>
    <row r="29" spans="2:9" ht="14.1" customHeight="1" x14ac:dyDescent="0.15">
      <c r="B29" s="319">
        <v>9.11</v>
      </c>
      <c r="C29" s="27" t="s">
        <v>381</v>
      </c>
      <c r="D29" s="27" t="s">
        <v>378</v>
      </c>
      <c r="E29" s="28">
        <v>2</v>
      </c>
      <c r="F29" s="29" t="s">
        <v>418</v>
      </c>
      <c r="G29" s="30"/>
      <c r="H29" s="30">
        <f t="shared" si="0"/>
        <v>0</v>
      </c>
      <c r="I29" s="60">
        <v>71150</v>
      </c>
    </row>
    <row r="30" spans="2:9" ht="14.1" customHeight="1" x14ac:dyDescent="0.15">
      <c r="B30" s="320"/>
      <c r="C30" s="33"/>
      <c r="D30" s="33"/>
      <c r="E30" s="34"/>
      <c r="F30" s="35"/>
      <c r="G30" s="36"/>
      <c r="H30" s="36"/>
      <c r="I30" s="37"/>
    </row>
    <row r="31" spans="2:9" ht="14.1" customHeight="1" x14ac:dyDescent="0.15">
      <c r="B31" s="50"/>
      <c r="C31" s="27"/>
      <c r="D31" s="27"/>
      <c r="E31" s="28"/>
      <c r="F31" s="29"/>
      <c r="G31" s="30"/>
      <c r="H31" s="30"/>
      <c r="I31" s="60"/>
    </row>
    <row r="32" spans="2:9" ht="14.1" customHeight="1" x14ac:dyDescent="0.15">
      <c r="B32" s="51"/>
      <c r="C32" s="33"/>
      <c r="D32" s="33"/>
      <c r="E32" s="34"/>
      <c r="F32" s="35"/>
      <c r="G32" s="36"/>
      <c r="H32" s="36"/>
      <c r="I32" s="37"/>
    </row>
    <row r="33" spans="2:9" ht="14.1" customHeight="1" x14ac:dyDescent="0.15">
      <c r="B33" s="50"/>
      <c r="C33" s="82"/>
      <c r="D33" s="27"/>
      <c r="E33" s="28"/>
      <c r="F33" s="29"/>
      <c r="G33" s="30"/>
      <c r="H33" s="30"/>
      <c r="I33" s="31"/>
    </row>
    <row r="34" spans="2:9" ht="14.1" customHeight="1" x14ac:dyDescent="0.15">
      <c r="B34" s="51"/>
      <c r="C34" s="33"/>
      <c r="D34" s="33"/>
      <c r="E34" s="34"/>
      <c r="F34" s="35"/>
      <c r="G34" s="36"/>
      <c r="H34" s="36"/>
      <c r="I34" s="37"/>
    </row>
    <row r="35" spans="2:9" ht="14.1" customHeight="1" x14ac:dyDescent="0.15">
      <c r="B35" s="50"/>
      <c r="C35" s="27"/>
      <c r="D35" s="27"/>
      <c r="E35" s="28"/>
      <c r="F35" s="29"/>
      <c r="G35" s="30"/>
      <c r="H35" s="30"/>
      <c r="I35" s="59"/>
    </row>
    <row r="36" spans="2:9" ht="14.1" customHeight="1" x14ac:dyDescent="0.15">
      <c r="B36" s="51"/>
      <c r="C36" s="33"/>
      <c r="D36" s="33"/>
      <c r="E36" s="34"/>
      <c r="F36" s="35"/>
      <c r="G36" s="36"/>
      <c r="H36" s="36"/>
      <c r="I36" s="37"/>
    </row>
    <row r="37" spans="2:9" ht="14.1" customHeight="1" x14ac:dyDescent="0.15">
      <c r="B37" s="50"/>
      <c r="C37" s="27" t="s">
        <v>572</v>
      </c>
      <c r="D37" s="27"/>
      <c r="E37" s="28"/>
      <c r="F37" s="29"/>
      <c r="G37" s="30"/>
      <c r="H37" s="30">
        <f>SUM(H6:H29)</f>
        <v>0</v>
      </c>
      <c r="I37" s="31"/>
    </row>
    <row r="38" spans="2:9" ht="14.1" customHeight="1" x14ac:dyDescent="0.15">
      <c r="B38" s="51"/>
      <c r="C38" s="33"/>
      <c r="D38" s="33"/>
      <c r="E38" s="34"/>
      <c r="F38" s="35"/>
      <c r="G38" s="36"/>
      <c r="H38" s="36"/>
      <c r="I38" s="37"/>
    </row>
    <row r="39" spans="2:9" ht="14.1" customHeight="1" x14ac:dyDescent="0.15">
      <c r="B39" s="50"/>
      <c r="C39" s="27"/>
      <c r="D39" s="27"/>
      <c r="E39" s="28"/>
      <c r="F39" s="29"/>
      <c r="G39" s="30"/>
      <c r="H39" s="30">
        <f>SUM(H7:H29)</f>
        <v>0</v>
      </c>
      <c r="I39" s="31"/>
    </row>
    <row r="40" spans="2:9" ht="14.1" customHeight="1" x14ac:dyDescent="0.15">
      <c r="B40" s="51"/>
      <c r="C40" s="33"/>
      <c r="D40" s="33"/>
      <c r="E40" s="34"/>
      <c r="F40" s="35"/>
      <c r="G40" s="36"/>
      <c r="H40" s="36"/>
      <c r="I40" s="37"/>
    </row>
    <row r="41" spans="2:9" ht="14.1" customHeight="1" x14ac:dyDescent="0.15">
      <c r="B41" s="52"/>
      <c r="C41" s="19"/>
      <c r="D41" s="19"/>
      <c r="E41" s="20"/>
      <c r="F41" s="21"/>
      <c r="G41" s="39"/>
      <c r="H41" s="39"/>
      <c r="I41" s="22"/>
    </row>
    <row r="42" spans="2:9" ht="14.1" customHeight="1" x14ac:dyDescent="0.15"/>
    <row r="43" spans="2:9" ht="14.1" customHeight="1" x14ac:dyDescent="0.15"/>
    <row r="44" spans="2:9" ht="14.1" customHeight="1" x14ac:dyDescent="0.15"/>
    <row r="45" spans="2:9" ht="14.1" customHeight="1" x14ac:dyDescent="0.15"/>
    <row r="46" spans="2:9" ht="14.1" customHeight="1" x14ac:dyDescent="0.15"/>
    <row r="47" spans="2:9" ht="14.1" customHeight="1" x14ac:dyDescent="0.15"/>
    <row r="48" spans="2:9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4.1" customHeight="1" x14ac:dyDescent="0.15"/>
    <row r="152" ht="14.1" customHeight="1" x14ac:dyDescent="0.15"/>
    <row r="153" ht="14.1" customHeight="1" x14ac:dyDescent="0.15"/>
    <row r="154" ht="14.1" customHeight="1" x14ac:dyDescent="0.15"/>
    <row r="155" ht="14.1" customHeight="1" x14ac:dyDescent="0.15"/>
    <row r="156" ht="14.1" customHeight="1" x14ac:dyDescent="0.15"/>
    <row r="157" ht="14.1" customHeight="1" x14ac:dyDescent="0.15"/>
    <row r="158" ht="14.1" customHeight="1" x14ac:dyDescent="0.15"/>
    <row r="159" ht="14.1" customHeight="1" x14ac:dyDescent="0.15"/>
    <row r="160" ht="14.1" customHeight="1" x14ac:dyDescent="0.15"/>
    <row r="161" ht="14.1" customHeight="1" x14ac:dyDescent="0.15"/>
    <row r="162" ht="14.1" customHeight="1" x14ac:dyDescent="0.15"/>
    <row r="163" ht="14.1" customHeight="1" x14ac:dyDescent="0.15"/>
    <row r="164" ht="14.1" customHeight="1" x14ac:dyDescent="0.15"/>
    <row r="165" ht="14.1" customHeight="1" x14ac:dyDescent="0.15"/>
    <row r="166" ht="14.1" customHeight="1" x14ac:dyDescent="0.15"/>
    <row r="167" ht="14.1" customHeight="1" x14ac:dyDescent="0.15"/>
    <row r="168" ht="14.1" customHeight="1" x14ac:dyDescent="0.15"/>
    <row r="169" ht="14.1" customHeight="1" x14ac:dyDescent="0.15"/>
    <row r="170" ht="14.1" customHeight="1" x14ac:dyDescent="0.15"/>
    <row r="171" ht="14.1" customHeight="1" x14ac:dyDescent="0.15"/>
    <row r="172" ht="14.1" customHeight="1" x14ac:dyDescent="0.15"/>
    <row r="173" ht="14.1" customHeight="1" x14ac:dyDescent="0.15"/>
    <row r="174" ht="14.1" customHeight="1" x14ac:dyDescent="0.15"/>
    <row r="175" ht="14.1" customHeight="1" x14ac:dyDescent="0.15"/>
    <row r="176" ht="14.1" customHeight="1" x14ac:dyDescent="0.15"/>
    <row r="177" ht="14.1" customHeight="1" x14ac:dyDescent="0.15"/>
    <row r="178" ht="14.1" customHeight="1" x14ac:dyDescent="0.15"/>
    <row r="179" ht="14.1" customHeight="1" x14ac:dyDescent="0.15"/>
    <row r="180" ht="14.1" customHeight="1" x14ac:dyDescent="0.15"/>
    <row r="181" ht="14.1" customHeight="1" x14ac:dyDescent="0.15"/>
    <row r="182" ht="14.1" customHeight="1" x14ac:dyDescent="0.15"/>
    <row r="183" ht="14.1" customHeight="1" x14ac:dyDescent="0.15"/>
    <row r="184" ht="14.1" customHeight="1" x14ac:dyDescent="0.15"/>
    <row r="185" ht="14.1" customHeight="1" x14ac:dyDescent="0.15"/>
    <row r="186" ht="14.1" customHeight="1" x14ac:dyDescent="0.15"/>
    <row r="187" ht="14.1" customHeight="1" x14ac:dyDescent="0.15"/>
    <row r="188" ht="14.1" customHeight="1" x14ac:dyDescent="0.15"/>
    <row r="189" ht="14.1" customHeight="1" x14ac:dyDescent="0.15"/>
    <row r="190" ht="14.1" customHeight="1" x14ac:dyDescent="0.15"/>
    <row r="191" ht="14.1" customHeight="1" x14ac:dyDescent="0.15"/>
    <row r="192" ht="14.1" customHeight="1" x14ac:dyDescent="0.15"/>
    <row r="193" ht="14.1" customHeight="1" x14ac:dyDescent="0.15"/>
    <row r="194" ht="14.1" customHeight="1" x14ac:dyDescent="0.15"/>
    <row r="195" ht="14.1" customHeight="1" x14ac:dyDescent="0.15"/>
    <row r="196" ht="14.1" customHeight="1" x14ac:dyDescent="0.15"/>
    <row r="197" ht="14.1" customHeight="1" x14ac:dyDescent="0.15"/>
    <row r="198" ht="14.1" customHeight="1" x14ac:dyDescent="0.15"/>
    <row r="199" ht="14.1" customHeight="1" x14ac:dyDescent="0.15"/>
    <row r="200" ht="14.1" customHeight="1" x14ac:dyDescent="0.15"/>
    <row r="201" ht="14.1" customHeight="1" x14ac:dyDescent="0.15"/>
    <row r="202" ht="14.1" customHeight="1" x14ac:dyDescent="0.15"/>
    <row r="203" ht="14.1" customHeight="1" x14ac:dyDescent="0.15"/>
    <row r="204" ht="14.1" customHeight="1" x14ac:dyDescent="0.15"/>
    <row r="205" ht="14.1" customHeight="1" x14ac:dyDescent="0.15"/>
    <row r="206" ht="14.1" customHeight="1" x14ac:dyDescent="0.15"/>
    <row r="207" ht="14.1" customHeight="1" x14ac:dyDescent="0.15"/>
    <row r="208" ht="14.1" customHeight="1" x14ac:dyDescent="0.15"/>
    <row r="209" ht="14.1" customHeight="1" x14ac:dyDescent="0.15"/>
    <row r="210" ht="14.1" customHeight="1" x14ac:dyDescent="0.15"/>
    <row r="211" ht="14.1" customHeight="1" x14ac:dyDescent="0.15"/>
    <row r="212" ht="14.1" customHeight="1" x14ac:dyDescent="0.15"/>
    <row r="213" ht="14.1" customHeight="1" x14ac:dyDescent="0.15"/>
    <row r="214" ht="14.1" customHeight="1" x14ac:dyDescent="0.15"/>
    <row r="215" ht="14.1" customHeight="1" x14ac:dyDescent="0.15"/>
    <row r="216" ht="14.1" customHeight="1" x14ac:dyDescent="0.15"/>
    <row r="217" ht="14.1" customHeight="1" x14ac:dyDescent="0.15"/>
    <row r="218" ht="14.1" customHeight="1" x14ac:dyDescent="0.15"/>
    <row r="219" ht="14.1" customHeight="1" x14ac:dyDescent="0.15"/>
    <row r="220" ht="14.1" customHeight="1" x14ac:dyDescent="0.15"/>
    <row r="221" ht="14.1" customHeight="1" x14ac:dyDescent="0.15"/>
    <row r="222" ht="14.1" customHeight="1" x14ac:dyDescent="0.15"/>
    <row r="223" ht="14.1" customHeight="1" x14ac:dyDescent="0.15"/>
    <row r="224" ht="14.1" customHeight="1" x14ac:dyDescent="0.15"/>
    <row r="225" ht="14.1" customHeight="1" x14ac:dyDescent="0.15"/>
    <row r="226" ht="14.1" customHeight="1" x14ac:dyDescent="0.15"/>
    <row r="227" ht="14.1" customHeight="1" x14ac:dyDescent="0.15"/>
    <row r="228" ht="14.1" customHeight="1" x14ac:dyDescent="0.15"/>
    <row r="229" ht="14.1" customHeight="1" x14ac:dyDescent="0.15"/>
    <row r="230" ht="14.1" customHeight="1" x14ac:dyDescent="0.15"/>
    <row r="231" ht="14.1" customHeight="1" x14ac:dyDescent="0.15"/>
    <row r="232" ht="14.1" customHeight="1" x14ac:dyDescent="0.15"/>
    <row r="233" ht="14.1" customHeight="1" x14ac:dyDescent="0.15"/>
    <row r="234" ht="14.1" customHeight="1" x14ac:dyDescent="0.15"/>
    <row r="235" ht="14.1" customHeight="1" x14ac:dyDescent="0.15"/>
    <row r="236" ht="14.1" customHeight="1" x14ac:dyDescent="0.15"/>
    <row r="237" ht="14.1" customHeight="1" x14ac:dyDescent="0.15"/>
    <row r="238" ht="14.1" customHeight="1" x14ac:dyDescent="0.15"/>
    <row r="239" ht="14.1" customHeight="1" x14ac:dyDescent="0.15"/>
    <row r="240" ht="14.1" customHeight="1" x14ac:dyDescent="0.15"/>
    <row r="241" ht="14.1" customHeight="1" x14ac:dyDescent="0.15"/>
    <row r="242" ht="14.1" customHeight="1" x14ac:dyDescent="0.15"/>
    <row r="243" ht="14.1" customHeight="1" x14ac:dyDescent="0.15"/>
    <row r="244" ht="14.1" customHeight="1" x14ac:dyDescent="0.15"/>
    <row r="245" ht="14.1" customHeight="1" x14ac:dyDescent="0.15"/>
    <row r="246" ht="14.1" customHeight="1" x14ac:dyDescent="0.15"/>
    <row r="247" ht="14.1" customHeight="1" x14ac:dyDescent="0.15"/>
    <row r="248" ht="14.1" customHeight="1" x14ac:dyDescent="0.15"/>
    <row r="249" ht="14.1" customHeight="1" x14ac:dyDescent="0.15"/>
    <row r="250" ht="14.1" customHeight="1" x14ac:dyDescent="0.15"/>
    <row r="251" ht="14.1" customHeight="1" x14ac:dyDescent="0.15"/>
    <row r="252" ht="14.1" customHeight="1" x14ac:dyDescent="0.15"/>
    <row r="253" ht="14.1" customHeight="1" x14ac:dyDescent="0.15"/>
    <row r="254" ht="14.1" customHeight="1" x14ac:dyDescent="0.15"/>
    <row r="255" ht="14.1" customHeight="1" x14ac:dyDescent="0.15"/>
    <row r="256" ht="14.1" customHeight="1" x14ac:dyDescent="0.15"/>
    <row r="257" ht="14.1" customHeight="1" x14ac:dyDescent="0.15"/>
    <row r="258" ht="14.1" customHeight="1" x14ac:dyDescent="0.15"/>
    <row r="259" ht="14.1" customHeight="1" x14ac:dyDescent="0.15"/>
    <row r="260" ht="14.1" customHeight="1" x14ac:dyDescent="0.15"/>
    <row r="261" ht="14.1" customHeight="1" x14ac:dyDescent="0.15"/>
    <row r="262" ht="14.1" customHeight="1" x14ac:dyDescent="0.15"/>
    <row r="263" ht="14.1" customHeight="1" x14ac:dyDescent="0.15"/>
    <row r="264" ht="14.1" customHeight="1" x14ac:dyDescent="0.15"/>
    <row r="265" ht="14.1" customHeight="1" x14ac:dyDescent="0.15"/>
    <row r="266" ht="14.1" customHeight="1" x14ac:dyDescent="0.15"/>
    <row r="267" ht="14.1" customHeight="1" x14ac:dyDescent="0.15"/>
    <row r="268" ht="14.1" customHeight="1" x14ac:dyDescent="0.15"/>
    <row r="269" ht="14.1" customHeight="1" x14ac:dyDescent="0.15"/>
    <row r="270" ht="14.1" customHeight="1" x14ac:dyDescent="0.15"/>
    <row r="271" ht="14.1" customHeight="1" x14ac:dyDescent="0.15"/>
    <row r="272" ht="14.1" customHeight="1" x14ac:dyDescent="0.15"/>
    <row r="273" ht="14.1" customHeight="1" x14ac:dyDescent="0.15"/>
    <row r="274" ht="14.1" customHeight="1" x14ac:dyDescent="0.15"/>
    <row r="275" ht="14.1" customHeight="1" x14ac:dyDescent="0.15"/>
    <row r="276" ht="14.1" customHeight="1" x14ac:dyDescent="0.15"/>
    <row r="277" ht="14.1" customHeight="1" x14ac:dyDescent="0.15"/>
    <row r="278" ht="14.1" customHeight="1" x14ac:dyDescent="0.15"/>
    <row r="279" ht="14.1" customHeight="1" x14ac:dyDescent="0.15"/>
    <row r="280" ht="14.1" customHeight="1" x14ac:dyDescent="0.15"/>
    <row r="281" ht="14.1" customHeight="1" x14ac:dyDescent="0.15"/>
    <row r="282" ht="14.1" customHeight="1" x14ac:dyDescent="0.15"/>
    <row r="283" ht="14.1" customHeight="1" x14ac:dyDescent="0.15"/>
    <row r="284" ht="14.1" customHeight="1" x14ac:dyDescent="0.15"/>
    <row r="285" ht="14.1" customHeight="1" x14ac:dyDescent="0.15"/>
    <row r="286" ht="14.1" customHeight="1" x14ac:dyDescent="0.15"/>
    <row r="287" ht="14.1" customHeight="1" x14ac:dyDescent="0.15"/>
    <row r="288" ht="14.1" customHeight="1" x14ac:dyDescent="0.15"/>
    <row r="289" ht="14.1" customHeight="1" x14ac:dyDescent="0.15"/>
    <row r="290" ht="14.1" customHeight="1" x14ac:dyDescent="0.15"/>
    <row r="291" ht="14.1" customHeight="1" x14ac:dyDescent="0.15"/>
    <row r="292" ht="14.1" customHeight="1" x14ac:dyDescent="0.15"/>
    <row r="293" ht="14.1" customHeight="1" x14ac:dyDescent="0.15"/>
    <row r="294" ht="14.1" customHeight="1" x14ac:dyDescent="0.15"/>
    <row r="295" ht="14.1" customHeight="1" x14ac:dyDescent="0.15"/>
    <row r="296" ht="14.1" customHeight="1" x14ac:dyDescent="0.15"/>
    <row r="297" ht="14.1" customHeight="1" x14ac:dyDescent="0.15"/>
    <row r="298" ht="14.1" customHeight="1" x14ac:dyDescent="0.15"/>
    <row r="299" ht="14.1" customHeight="1" x14ac:dyDescent="0.15"/>
    <row r="300" ht="14.1" customHeight="1" x14ac:dyDescent="0.15"/>
    <row r="301" ht="14.1" customHeight="1" x14ac:dyDescent="0.15"/>
    <row r="302" ht="14.1" customHeight="1" x14ac:dyDescent="0.15"/>
    <row r="303" ht="14.1" customHeight="1" x14ac:dyDescent="0.15"/>
    <row r="304" ht="14.1" customHeight="1" x14ac:dyDescent="0.15"/>
    <row r="305" ht="14.1" customHeight="1" x14ac:dyDescent="0.15"/>
    <row r="306" ht="14.1" customHeight="1" x14ac:dyDescent="0.15"/>
    <row r="307" ht="14.1" customHeight="1" x14ac:dyDescent="0.15"/>
    <row r="308" ht="14.1" customHeight="1" x14ac:dyDescent="0.15"/>
    <row r="309" ht="14.1" customHeight="1" x14ac:dyDescent="0.15"/>
    <row r="310" ht="14.1" customHeight="1" x14ac:dyDescent="0.15"/>
    <row r="311" ht="14.1" customHeight="1" x14ac:dyDescent="0.15"/>
    <row r="312" ht="14.1" customHeight="1" x14ac:dyDescent="0.15"/>
    <row r="313" ht="14.1" customHeight="1" x14ac:dyDescent="0.15"/>
    <row r="314" ht="14.1" customHeight="1" x14ac:dyDescent="0.15"/>
    <row r="315" ht="14.1" customHeight="1" x14ac:dyDescent="0.15"/>
    <row r="316" ht="14.1" customHeight="1" x14ac:dyDescent="0.15"/>
    <row r="317" ht="14.1" customHeight="1" x14ac:dyDescent="0.15"/>
    <row r="318" ht="14.1" customHeight="1" x14ac:dyDescent="0.15"/>
    <row r="319" ht="14.1" customHeight="1" x14ac:dyDescent="0.15"/>
    <row r="320" ht="14.1" customHeight="1" x14ac:dyDescent="0.15"/>
    <row r="321" ht="14.1" customHeight="1" x14ac:dyDescent="0.15"/>
    <row r="322" ht="14.1" customHeight="1" x14ac:dyDescent="0.15"/>
    <row r="323" ht="14.1" customHeight="1" x14ac:dyDescent="0.15"/>
    <row r="324" ht="14.1" customHeight="1" x14ac:dyDescent="0.15"/>
    <row r="325" ht="14.1" customHeight="1" x14ac:dyDescent="0.15"/>
    <row r="326" ht="14.1" customHeight="1" x14ac:dyDescent="0.15"/>
    <row r="327" ht="14.1" customHeight="1" x14ac:dyDescent="0.15"/>
    <row r="328" ht="14.1" customHeight="1" x14ac:dyDescent="0.15"/>
    <row r="329" ht="14.1" customHeight="1" x14ac:dyDescent="0.15"/>
    <row r="330" ht="14.1" customHeight="1" x14ac:dyDescent="0.15"/>
    <row r="331" ht="14.1" customHeight="1" x14ac:dyDescent="0.15"/>
    <row r="332" ht="14.1" customHeight="1" x14ac:dyDescent="0.15"/>
    <row r="333" ht="14.1" customHeight="1" x14ac:dyDescent="0.15"/>
    <row r="334" ht="14.1" customHeight="1" x14ac:dyDescent="0.15"/>
    <row r="335" ht="14.1" customHeight="1" x14ac:dyDescent="0.15"/>
    <row r="336" ht="14.1" customHeight="1" x14ac:dyDescent="0.15"/>
    <row r="337" ht="14.1" customHeight="1" x14ac:dyDescent="0.15"/>
    <row r="338" ht="14.1" customHeight="1" x14ac:dyDescent="0.15"/>
    <row r="339" ht="14.1" customHeight="1" x14ac:dyDescent="0.15"/>
    <row r="340" ht="14.1" customHeight="1" x14ac:dyDescent="0.15"/>
    <row r="341" ht="14.1" customHeight="1" x14ac:dyDescent="0.15"/>
    <row r="342" ht="14.1" customHeight="1" x14ac:dyDescent="0.15"/>
    <row r="343" ht="14.1" customHeight="1" x14ac:dyDescent="0.15"/>
    <row r="344" ht="14.1" customHeight="1" x14ac:dyDescent="0.15"/>
    <row r="345" ht="14.1" customHeight="1" x14ac:dyDescent="0.15"/>
    <row r="346" ht="14.1" customHeight="1" x14ac:dyDescent="0.15"/>
    <row r="347" ht="14.1" customHeight="1" x14ac:dyDescent="0.15"/>
    <row r="348" ht="14.1" customHeight="1" x14ac:dyDescent="0.15"/>
    <row r="349" ht="14.1" customHeight="1" x14ac:dyDescent="0.15"/>
    <row r="350" ht="14.1" customHeight="1" x14ac:dyDescent="0.15"/>
    <row r="351" ht="14.1" customHeight="1" x14ac:dyDescent="0.15"/>
    <row r="352" ht="14.1" customHeight="1" x14ac:dyDescent="0.15"/>
    <row r="353" ht="14.1" customHeight="1" x14ac:dyDescent="0.15"/>
    <row r="354" ht="14.1" customHeight="1" x14ac:dyDescent="0.15"/>
    <row r="355" ht="14.1" customHeight="1" x14ac:dyDescent="0.15"/>
    <row r="356" ht="14.1" customHeight="1" x14ac:dyDescent="0.15"/>
    <row r="357" ht="14.1" customHeight="1" x14ac:dyDescent="0.15"/>
    <row r="358" ht="14.1" customHeight="1" x14ac:dyDescent="0.15"/>
    <row r="359" ht="14.1" customHeight="1" x14ac:dyDescent="0.15"/>
    <row r="360" ht="14.1" customHeight="1" x14ac:dyDescent="0.15"/>
    <row r="361" ht="14.1" customHeight="1" x14ac:dyDescent="0.15"/>
    <row r="362" ht="14.1" customHeight="1" x14ac:dyDescent="0.15"/>
    <row r="363" ht="14.1" customHeight="1" x14ac:dyDescent="0.15"/>
    <row r="364" ht="14.1" customHeight="1" x14ac:dyDescent="0.15"/>
    <row r="365" ht="14.1" customHeight="1" x14ac:dyDescent="0.15"/>
    <row r="366" ht="14.1" customHeight="1" x14ac:dyDescent="0.15"/>
    <row r="367" ht="14.1" customHeight="1" x14ac:dyDescent="0.15"/>
    <row r="368" ht="14.1" customHeight="1" x14ac:dyDescent="0.15"/>
    <row r="369" ht="14.1" customHeight="1" x14ac:dyDescent="0.15"/>
    <row r="370" ht="14.1" customHeight="1" x14ac:dyDescent="0.15"/>
    <row r="371" ht="14.1" customHeight="1" x14ac:dyDescent="0.15"/>
    <row r="372" ht="14.1" customHeight="1" x14ac:dyDescent="0.15"/>
    <row r="373" ht="14.1" customHeight="1" x14ac:dyDescent="0.15"/>
    <row r="374" ht="14.1" customHeight="1" x14ac:dyDescent="0.15"/>
    <row r="375" ht="14.1" customHeight="1" x14ac:dyDescent="0.15"/>
    <row r="376" ht="14.1" customHeight="1" x14ac:dyDescent="0.15"/>
    <row r="377" ht="14.1" customHeight="1" x14ac:dyDescent="0.15"/>
    <row r="378" ht="14.1" customHeight="1" x14ac:dyDescent="0.15"/>
    <row r="379" ht="14.1" customHeight="1" x14ac:dyDescent="0.15"/>
    <row r="380" ht="14.1" customHeight="1" x14ac:dyDescent="0.15"/>
    <row r="381" ht="14.1" customHeight="1" x14ac:dyDescent="0.15"/>
    <row r="382" ht="14.1" customHeight="1" x14ac:dyDescent="0.15"/>
    <row r="383" ht="14.1" customHeight="1" x14ac:dyDescent="0.15"/>
    <row r="384" ht="14.1" customHeight="1" x14ac:dyDescent="0.15"/>
    <row r="385" ht="14.1" customHeight="1" x14ac:dyDescent="0.15"/>
    <row r="386" ht="14.1" customHeight="1" x14ac:dyDescent="0.15"/>
    <row r="387" ht="14.1" customHeight="1" x14ac:dyDescent="0.15"/>
    <row r="388" ht="14.1" customHeight="1" x14ac:dyDescent="0.15"/>
    <row r="389" ht="14.1" customHeight="1" x14ac:dyDescent="0.15"/>
    <row r="390" ht="14.1" customHeight="1" x14ac:dyDescent="0.15"/>
    <row r="391" ht="14.1" customHeight="1" x14ac:dyDescent="0.15"/>
    <row r="392" ht="14.1" customHeight="1" x14ac:dyDescent="0.15"/>
    <row r="393" ht="14.1" customHeight="1" x14ac:dyDescent="0.15"/>
    <row r="394" ht="14.1" customHeight="1" x14ac:dyDescent="0.15"/>
    <row r="395" ht="14.1" customHeight="1" x14ac:dyDescent="0.15"/>
    <row r="396" ht="14.1" customHeight="1" x14ac:dyDescent="0.15"/>
    <row r="397" ht="14.1" customHeight="1" x14ac:dyDescent="0.15"/>
    <row r="398" ht="14.1" customHeight="1" x14ac:dyDescent="0.15"/>
    <row r="399" ht="14.1" customHeight="1" x14ac:dyDescent="0.15"/>
    <row r="400" ht="14.1" customHeight="1" x14ac:dyDescent="0.15"/>
    <row r="401" ht="14.1" customHeight="1" x14ac:dyDescent="0.15"/>
    <row r="402" ht="14.1" customHeight="1" x14ac:dyDescent="0.15"/>
    <row r="403" ht="14.1" customHeight="1" x14ac:dyDescent="0.15"/>
    <row r="404" ht="14.1" customHeight="1" x14ac:dyDescent="0.15"/>
    <row r="405" ht="14.1" customHeight="1" x14ac:dyDescent="0.15"/>
    <row r="406" ht="14.1" customHeight="1" x14ac:dyDescent="0.15"/>
    <row r="407" ht="14.1" customHeight="1" x14ac:dyDescent="0.15"/>
    <row r="408" ht="14.1" customHeight="1" x14ac:dyDescent="0.15"/>
    <row r="409" ht="14.1" customHeight="1" x14ac:dyDescent="0.15"/>
    <row r="410" ht="14.1" customHeight="1" x14ac:dyDescent="0.15"/>
    <row r="411" ht="14.1" customHeight="1" x14ac:dyDescent="0.15"/>
    <row r="412" ht="14.1" customHeight="1" x14ac:dyDescent="0.15"/>
    <row r="413" ht="14.1" customHeight="1" x14ac:dyDescent="0.15"/>
    <row r="414" ht="14.1" customHeight="1" x14ac:dyDescent="0.15"/>
    <row r="415" ht="14.1" customHeight="1" x14ac:dyDescent="0.15"/>
    <row r="416" ht="14.1" customHeight="1" x14ac:dyDescent="0.15"/>
    <row r="417" ht="14.1" customHeight="1" x14ac:dyDescent="0.15"/>
    <row r="418" ht="14.1" customHeight="1" x14ac:dyDescent="0.15"/>
    <row r="419" ht="14.1" customHeight="1" x14ac:dyDescent="0.15"/>
    <row r="420" ht="14.1" customHeight="1" x14ac:dyDescent="0.15"/>
    <row r="421" ht="14.1" customHeight="1" x14ac:dyDescent="0.15"/>
    <row r="422" ht="14.1" customHeight="1" x14ac:dyDescent="0.15"/>
    <row r="423" ht="14.1" customHeight="1" x14ac:dyDescent="0.15"/>
    <row r="424" ht="14.1" customHeight="1" x14ac:dyDescent="0.15"/>
    <row r="425" ht="14.1" customHeight="1" x14ac:dyDescent="0.15"/>
    <row r="426" ht="14.1" customHeight="1" x14ac:dyDescent="0.15"/>
    <row r="427" ht="14.1" customHeight="1" x14ac:dyDescent="0.15"/>
    <row r="428" ht="14.1" customHeight="1" x14ac:dyDescent="0.15"/>
    <row r="429" ht="14.1" customHeight="1" x14ac:dyDescent="0.15"/>
    <row r="430" ht="14.1" customHeight="1" x14ac:dyDescent="0.15"/>
    <row r="431" ht="14.1" customHeight="1" x14ac:dyDescent="0.15"/>
    <row r="432" ht="14.1" customHeight="1" x14ac:dyDescent="0.15"/>
    <row r="433" ht="14.1" customHeight="1" x14ac:dyDescent="0.15"/>
    <row r="434" ht="14.1" customHeight="1" x14ac:dyDescent="0.15"/>
    <row r="435" ht="14.1" customHeight="1" x14ac:dyDescent="0.15"/>
    <row r="436" ht="14.1" customHeight="1" x14ac:dyDescent="0.15"/>
    <row r="437" ht="14.1" customHeight="1" x14ac:dyDescent="0.15"/>
    <row r="438" ht="14.1" customHeight="1" x14ac:dyDescent="0.15"/>
    <row r="439" ht="14.1" customHeight="1" x14ac:dyDescent="0.15"/>
    <row r="440" ht="14.1" customHeight="1" x14ac:dyDescent="0.15"/>
    <row r="441" ht="14.1" customHeight="1" x14ac:dyDescent="0.15"/>
    <row r="442" ht="14.1" customHeight="1" x14ac:dyDescent="0.15"/>
    <row r="443" ht="14.1" customHeight="1" x14ac:dyDescent="0.15"/>
    <row r="444" ht="14.1" customHeight="1" x14ac:dyDescent="0.15"/>
    <row r="445" ht="14.1" customHeight="1" x14ac:dyDescent="0.15"/>
    <row r="446" ht="14.1" customHeight="1" x14ac:dyDescent="0.15"/>
    <row r="447" ht="14.1" customHeight="1" x14ac:dyDescent="0.15"/>
    <row r="448" ht="14.1" customHeight="1" x14ac:dyDescent="0.15"/>
    <row r="449" ht="14.1" customHeight="1" x14ac:dyDescent="0.15"/>
    <row r="450" ht="14.1" customHeight="1" x14ac:dyDescent="0.15"/>
    <row r="451" ht="14.1" customHeight="1" x14ac:dyDescent="0.15"/>
    <row r="452" ht="14.1" customHeight="1" x14ac:dyDescent="0.15"/>
    <row r="453" ht="14.1" customHeight="1" x14ac:dyDescent="0.15"/>
    <row r="454" ht="14.1" customHeight="1" x14ac:dyDescent="0.15"/>
    <row r="455" ht="14.1" customHeight="1" x14ac:dyDescent="0.15"/>
    <row r="456" ht="14.1" customHeight="1" x14ac:dyDescent="0.15"/>
    <row r="457" ht="14.1" customHeight="1" x14ac:dyDescent="0.15"/>
    <row r="458" ht="14.1" customHeight="1" x14ac:dyDescent="0.15"/>
    <row r="459" ht="14.1" customHeight="1" x14ac:dyDescent="0.15"/>
    <row r="460" ht="14.1" customHeight="1" x14ac:dyDescent="0.15"/>
    <row r="461" ht="14.1" customHeight="1" x14ac:dyDescent="0.15"/>
    <row r="462" ht="14.1" customHeight="1" x14ac:dyDescent="0.15"/>
    <row r="463" ht="14.1" customHeight="1" x14ac:dyDescent="0.15"/>
    <row r="464" ht="14.1" customHeight="1" x14ac:dyDescent="0.15"/>
    <row r="465" ht="14.1" customHeight="1" x14ac:dyDescent="0.15"/>
    <row r="466" ht="14.1" customHeight="1" x14ac:dyDescent="0.15"/>
    <row r="467" ht="14.1" customHeight="1" x14ac:dyDescent="0.15"/>
    <row r="468" ht="14.1" customHeight="1" x14ac:dyDescent="0.15"/>
    <row r="469" ht="14.1" customHeight="1" x14ac:dyDescent="0.15"/>
    <row r="470" ht="14.1" customHeight="1" x14ac:dyDescent="0.15"/>
    <row r="471" ht="14.1" customHeight="1" x14ac:dyDescent="0.15"/>
    <row r="472" ht="14.1" customHeight="1" x14ac:dyDescent="0.15"/>
    <row r="473" ht="14.1" customHeight="1" x14ac:dyDescent="0.15"/>
    <row r="474" ht="14.1" customHeight="1" x14ac:dyDescent="0.15"/>
    <row r="475" ht="14.1" customHeight="1" x14ac:dyDescent="0.15"/>
    <row r="476" ht="14.1" customHeight="1" x14ac:dyDescent="0.15"/>
    <row r="477" ht="14.1" customHeight="1" x14ac:dyDescent="0.15"/>
    <row r="478" ht="14.1" customHeight="1" x14ac:dyDescent="0.15"/>
    <row r="479" ht="14.1" customHeight="1" x14ac:dyDescent="0.15"/>
    <row r="480" ht="14.1" customHeight="1" x14ac:dyDescent="0.15"/>
    <row r="481" ht="14.1" customHeight="1" x14ac:dyDescent="0.15"/>
    <row r="482" ht="14.1" customHeight="1" x14ac:dyDescent="0.15"/>
    <row r="483" ht="14.1" customHeight="1" x14ac:dyDescent="0.15"/>
    <row r="484" ht="14.1" customHeight="1" x14ac:dyDescent="0.15"/>
    <row r="485" ht="14.1" customHeight="1" x14ac:dyDescent="0.15"/>
    <row r="486" ht="14.1" customHeight="1" x14ac:dyDescent="0.15"/>
    <row r="487" ht="14.1" customHeight="1" x14ac:dyDescent="0.15"/>
    <row r="488" ht="14.1" customHeight="1" x14ac:dyDescent="0.15"/>
    <row r="489" ht="14.1" customHeight="1" x14ac:dyDescent="0.15"/>
    <row r="490" ht="14.1" customHeight="1" x14ac:dyDescent="0.15"/>
    <row r="491" ht="14.1" customHeight="1" x14ac:dyDescent="0.15"/>
    <row r="492" ht="14.1" customHeight="1" x14ac:dyDescent="0.15"/>
    <row r="493" ht="14.1" customHeight="1" x14ac:dyDescent="0.15"/>
    <row r="494" ht="14.1" customHeight="1" x14ac:dyDescent="0.15"/>
    <row r="495" ht="14.1" customHeight="1" x14ac:dyDescent="0.15"/>
    <row r="496" ht="14.1" customHeight="1" x14ac:dyDescent="0.15"/>
    <row r="497" ht="14.1" customHeight="1" x14ac:dyDescent="0.15"/>
    <row r="498" ht="14.1" customHeight="1" x14ac:dyDescent="0.15"/>
    <row r="499" ht="14.1" customHeight="1" x14ac:dyDescent="0.15"/>
    <row r="500" ht="14.1" customHeight="1" x14ac:dyDescent="0.15"/>
    <row r="501" ht="14.1" customHeight="1" x14ac:dyDescent="0.15"/>
    <row r="502" ht="14.1" customHeight="1" x14ac:dyDescent="0.15"/>
    <row r="503" ht="14.1" customHeight="1" x14ac:dyDescent="0.15"/>
    <row r="504" ht="14.1" customHeight="1" x14ac:dyDescent="0.15"/>
    <row r="505" ht="14.1" customHeight="1" x14ac:dyDescent="0.15"/>
    <row r="506" ht="14.1" customHeight="1" x14ac:dyDescent="0.15"/>
    <row r="507" ht="14.1" customHeight="1" x14ac:dyDescent="0.15"/>
    <row r="508" ht="14.1" customHeight="1" x14ac:dyDescent="0.15"/>
    <row r="509" ht="14.1" customHeight="1" x14ac:dyDescent="0.15"/>
    <row r="510" ht="14.1" customHeight="1" x14ac:dyDescent="0.15"/>
    <row r="511" ht="14.1" customHeight="1" x14ac:dyDescent="0.15"/>
    <row r="512" ht="14.1" customHeight="1" x14ac:dyDescent="0.15"/>
    <row r="513" ht="14.1" customHeight="1" x14ac:dyDescent="0.15"/>
    <row r="514" ht="14.1" customHeight="1" x14ac:dyDescent="0.15"/>
    <row r="515" ht="14.1" customHeight="1" x14ac:dyDescent="0.15"/>
    <row r="516" ht="14.1" customHeight="1" x14ac:dyDescent="0.15"/>
    <row r="517" ht="14.1" customHeight="1" x14ac:dyDescent="0.15"/>
    <row r="518" ht="14.1" customHeight="1" x14ac:dyDescent="0.15"/>
    <row r="519" ht="14.1" customHeight="1" x14ac:dyDescent="0.15"/>
    <row r="520" ht="14.1" customHeight="1" x14ac:dyDescent="0.15"/>
    <row r="521" ht="14.1" customHeight="1" x14ac:dyDescent="0.15"/>
    <row r="522" ht="14.1" customHeight="1" x14ac:dyDescent="0.15"/>
    <row r="523" ht="14.1" customHeight="1" x14ac:dyDescent="0.15"/>
    <row r="524" ht="14.1" customHeight="1" x14ac:dyDescent="0.15"/>
    <row r="525" ht="14.1" customHeight="1" x14ac:dyDescent="0.15"/>
    <row r="526" ht="14.1" customHeight="1" x14ac:dyDescent="0.15"/>
    <row r="527" ht="14.1" customHeight="1" x14ac:dyDescent="0.15"/>
    <row r="528" ht="14.1" customHeight="1" x14ac:dyDescent="0.15"/>
    <row r="529" ht="14.1" customHeight="1" x14ac:dyDescent="0.15"/>
    <row r="530" ht="14.1" customHeight="1" x14ac:dyDescent="0.15"/>
    <row r="531" ht="14.1" customHeight="1" x14ac:dyDescent="0.15"/>
    <row r="532" ht="14.1" customHeight="1" x14ac:dyDescent="0.15"/>
    <row r="533" ht="14.1" customHeight="1" x14ac:dyDescent="0.15"/>
    <row r="534" ht="14.1" customHeight="1" x14ac:dyDescent="0.15"/>
    <row r="535" ht="14.1" customHeight="1" x14ac:dyDescent="0.15"/>
    <row r="536" ht="14.1" customHeight="1" x14ac:dyDescent="0.15"/>
    <row r="537" ht="14.1" customHeight="1" x14ac:dyDescent="0.15"/>
    <row r="538" ht="14.1" customHeight="1" x14ac:dyDescent="0.15"/>
    <row r="539" ht="14.1" customHeight="1" x14ac:dyDescent="0.15"/>
    <row r="540" ht="14.1" customHeight="1" x14ac:dyDescent="0.15"/>
    <row r="541" ht="14.1" customHeight="1" x14ac:dyDescent="0.15"/>
    <row r="542" ht="14.1" customHeight="1" x14ac:dyDescent="0.15"/>
    <row r="543" ht="14.1" customHeight="1" x14ac:dyDescent="0.15"/>
    <row r="544" ht="14.1" customHeight="1" x14ac:dyDescent="0.15"/>
    <row r="545" ht="14.1" customHeight="1" x14ac:dyDescent="0.15"/>
    <row r="546" ht="14.1" customHeight="1" x14ac:dyDescent="0.15"/>
    <row r="547" ht="14.1" customHeight="1" x14ac:dyDescent="0.15"/>
    <row r="548" ht="14.1" customHeight="1" x14ac:dyDescent="0.15"/>
    <row r="549" ht="14.1" customHeight="1" x14ac:dyDescent="0.15"/>
    <row r="550" ht="14.1" customHeight="1" x14ac:dyDescent="0.15"/>
    <row r="551" ht="14.1" customHeight="1" x14ac:dyDescent="0.15"/>
    <row r="552" ht="14.1" customHeight="1" x14ac:dyDescent="0.15"/>
    <row r="553" ht="14.1" customHeight="1" x14ac:dyDescent="0.15"/>
    <row r="554" ht="14.1" customHeight="1" x14ac:dyDescent="0.15"/>
    <row r="555" ht="14.1" customHeight="1" x14ac:dyDescent="0.15"/>
    <row r="556" ht="14.1" customHeight="1" x14ac:dyDescent="0.15"/>
    <row r="557" ht="14.1" customHeight="1" x14ac:dyDescent="0.15"/>
    <row r="558" ht="14.1" customHeight="1" x14ac:dyDescent="0.15"/>
    <row r="559" ht="14.1" customHeight="1" x14ac:dyDescent="0.15"/>
    <row r="560" ht="14.1" customHeight="1" x14ac:dyDescent="0.15"/>
    <row r="561" ht="14.1" customHeight="1" x14ac:dyDescent="0.15"/>
    <row r="562" ht="14.1" customHeight="1" x14ac:dyDescent="0.15"/>
    <row r="563" ht="14.1" customHeight="1" x14ac:dyDescent="0.15"/>
    <row r="564" ht="14.1" customHeight="1" x14ac:dyDescent="0.15"/>
    <row r="565" ht="14.1" customHeight="1" x14ac:dyDescent="0.15"/>
    <row r="566" ht="14.1" customHeight="1" x14ac:dyDescent="0.15"/>
    <row r="567" ht="14.1" customHeight="1" x14ac:dyDescent="0.15"/>
    <row r="568" ht="14.1" customHeight="1" x14ac:dyDescent="0.15"/>
    <row r="569" ht="14.1" customHeight="1" x14ac:dyDescent="0.15"/>
    <row r="570" ht="14.1" customHeight="1" x14ac:dyDescent="0.15"/>
    <row r="571" ht="14.1" customHeight="1" x14ac:dyDescent="0.15"/>
    <row r="572" ht="14.1" customHeight="1" x14ac:dyDescent="0.15"/>
    <row r="573" ht="14.1" customHeight="1" x14ac:dyDescent="0.15"/>
    <row r="574" ht="14.1" customHeight="1" x14ac:dyDescent="0.15"/>
    <row r="575" ht="14.1" customHeight="1" x14ac:dyDescent="0.15"/>
    <row r="576" ht="14.1" customHeight="1" x14ac:dyDescent="0.15"/>
    <row r="577" ht="14.1" customHeight="1" x14ac:dyDescent="0.15"/>
    <row r="578" ht="14.1" customHeight="1" x14ac:dyDescent="0.15"/>
    <row r="579" ht="14.1" customHeight="1" x14ac:dyDescent="0.15"/>
    <row r="580" ht="14.1" customHeight="1" x14ac:dyDescent="0.15"/>
    <row r="581" ht="14.1" customHeight="1" x14ac:dyDescent="0.15"/>
    <row r="582" ht="14.1" customHeight="1" x14ac:dyDescent="0.15"/>
    <row r="583" ht="14.1" customHeight="1" x14ac:dyDescent="0.15"/>
    <row r="584" ht="14.1" customHeight="1" x14ac:dyDescent="0.15"/>
    <row r="585" ht="14.1" customHeight="1" x14ac:dyDescent="0.15"/>
    <row r="586" ht="14.1" customHeight="1" x14ac:dyDescent="0.15"/>
    <row r="587" ht="14.1" customHeight="1" x14ac:dyDescent="0.15"/>
    <row r="588" ht="14.1" customHeight="1" x14ac:dyDescent="0.15"/>
    <row r="589" ht="14.1" customHeight="1" x14ac:dyDescent="0.15"/>
    <row r="590" ht="14.1" customHeight="1" x14ac:dyDescent="0.15"/>
    <row r="591" ht="14.1" customHeight="1" x14ac:dyDescent="0.15"/>
    <row r="592" ht="14.1" customHeight="1" x14ac:dyDescent="0.15"/>
    <row r="593" ht="14.1" customHeight="1" x14ac:dyDescent="0.15"/>
    <row r="594" ht="14.1" customHeight="1" x14ac:dyDescent="0.15"/>
    <row r="595" ht="14.1" customHeight="1" x14ac:dyDescent="0.15"/>
    <row r="596" ht="14.1" customHeight="1" x14ac:dyDescent="0.15"/>
    <row r="597" ht="14.1" customHeight="1" x14ac:dyDescent="0.15"/>
    <row r="598" ht="14.1" customHeight="1" x14ac:dyDescent="0.15"/>
    <row r="599" ht="14.1" customHeight="1" x14ac:dyDescent="0.15"/>
    <row r="600" ht="14.1" customHeight="1" x14ac:dyDescent="0.15"/>
    <row r="601" ht="14.1" customHeight="1" x14ac:dyDescent="0.15"/>
    <row r="602" ht="14.1" customHeight="1" x14ac:dyDescent="0.15"/>
    <row r="603" ht="14.1" customHeight="1" x14ac:dyDescent="0.15"/>
    <row r="604" ht="14.1" customHeight="1" x14ac:dyDescent="0.15"/>
    <row r="605" ht="14.1" customHeight="1" x14ac:dyDescent="0.15"/>
    <row r="606" ht="14.1" customHeight="1" x14ac:dyDescent="0.15"/>
    <row r="607" ht="14.1" customHeight="1" x14ac:dyDescent="0.15"/>
    <row r="608" ht="14.1" customHeight="1" x14ac:dyDescent="0.15"/>
    <row r="609" ht="14.1" customHeight="1" x14ac:dyDescent="0.15"/>
    <row r="610" ht="14.1" customHeight="1" x14ac:dyDescent="0.15"/>
    <row r="611" ht="14.1" customHeight="1" x14ac:dyDescent="0.15"/>
    <row r="612" ht="14.1" customHeight="1" x14ac:dyDescent="0.15"/>
    <row r="613" ht="14.1" customHeight="1" x14ac:dyDescent="0.15"/>
    <row r="614" ht="14.1" customHeight="1" x14ac:dyDescent="0.15"/>
    <row r="615" ht="14.1" customHeight="1" x14ac:dyDescent="0.15"/>
    <row r="616" ht="14.1" customHeight="1" x14ac:dyDescent="0.15"/>
    <row r="617" ht="14.1" customHeight="1" x14ac:dyDescent="0.15"/>
    <row r="618" ht="14.1" customHeight="1" x14ac:dyDescent="0.15"/>
    <row r="619" ht="14.1" customHeight="1" x14ac:dyDescent="0.15"/>
    <row r="620" ht="14.1" customHeight="1" x14ac:dyDescent="0.15"/>
    <row r="621" ht="14.1" customHeight="1" x14ac:dyDescent="0.15"/>
    <row r="622" ht="14.1" customHeight="1" x14ac:dyDescent="0.15"/>
    <row r="623" ht="14.1" customHeight="1" x14ac:dyDescent="0.15"/>
    <row r="624" ht="14.1" customHeight="1" x14ac:dyDescent="0.15"/>
    <row r="625" ht="14.1" customHeight="1" x14ac:dyDescent="0.15"/>
    <row r="626" ht="14.1" customHeight="1" x14ac:dyDescent="0.15"/>
    <row r="627" ht="14.1" customHeight="1" x14ac:dyDescent="0.15"/>
    <row r="628" ht="14.1" customHeight="1" x14ac:dyDescent="0.15"/>
    <row r="629" ht="14.1" customHeight="1" x14ac:dyDescent="0.15"/>
    <row r="630" ht="14.1" customHeight="1" x14ac:dyDescent="0.15"/>
    <row r="631" ht="14.1" customHeight="1" x14ac:dyDescent="0.15"/>
    <row r="632" ht="14.1" customHeight="1" x14ac:dyDescent="0.15"/>
    <row r="633" ht="14.1" customHeight="1" x14ac:dyDescent="0.15"/>
    <row r="634" ht="14.1" customHeight="1" x14ac:dyDescent="0.15"/>
    <row r="635" ht="14.1" customHeight="1" x14ac:dyDescent="0.15"/>
    <row r="636" ht="14.1" customHeight="1" x14ac:dyDescent="0.15"/>
    <row r="637" ht="14.1" customHeight="1" x14ac:dyDescent="0.15"/>
    <row r="638" ht="14.1" customHeight="1" x14ac:dyDescent="0.15"/>
    <row r="639" ht="14.1" customHeight="1" x14ac:dyDescent="0.15"/>
    <row r="640" ht="14.1" customHeight="1" x14ac:dyDescent="0.15"/>
    <row r="641" ht="14.1" customHeight="1" x14ac:dyDescent="0.15"/>
    <row r="642" ht="14.1" customHeight="1" x14ac:dyDescent="0.15"/>
    <row r="643" ht="14.1" customHeight="1" x14ac:dyDescent="0.15"/>
    <row r="644" ht="14.1" customHeight="1" x14ac:dyDescent="0.15"/>
    <row r="645" ht="14.1" customHeight="1" x14ac:dyDescent="0.15"/>
    <row r="646" ht="14.1" customHeight="1" x14ac:dyDescent="0.15"/>
    <row r="647" ht="14.1" customHeight="1" x14ac:dyDescent="0.15"/>
    <row r="648" ht="14.1" customHeight="1" x14ac:dyDescent="0.15"/>
    <row r="649" ht="14.1" customHeight="1" x14ac:dyDescent="0.15"/>
    <row r="650" ht="14.1" customHeight="1" x14ac:dyDescent="0.15"/>
    <row r="651" ht="14.1" customHeight="1" x14ac:dyDescent="0.15"/>
    <row r="652" ht="14.1" customHeight="1" x14ac:dyDescent="0.15"/>
    <row r="653" ht="14.1" customHeight="1" x14ac:dyDescent="0.15"/>
    <row r="654" ht="14.1" customHeight="1" x14ac:dyDescent="0.15"/>
    <row r="655" ht="14.1" customHeight="1" x14ac:dyDescent="0.15"/>
    <row r="656" ht="14.1" customHeight="1" x14ac:dyDescent="0.15"/>
    <row r="657" ht="14.1" customHeight="1" x14ac:dyDescent="0.15"/>
    <row r="658" ht="14.1" customHeight="1" x14ac:dyDescent="0.15"/>
    <row r="659" ht="14.1" customHeight="1" x14ac:dyDescent="0.15"/>
    <row r="660" ht="14.1" customHeight="1" x14ac:dyDescent="0.15"/>
    <row r="661" ht="14.1" customHeight="1" x14ac:dyDescent="0.15"/>
    <row r="662" ht="14.1" customHeight="1" x14ac:dyDescent="0.15"/>
    <row r="663" ht="14.1" customHeight="1" x14ac:dyDescent="0.15"/>
    <row r="664" ht="14.1" customHeight="1" x14ac:dyDescent="0.15"/>
    <row r="665" ht="14.1" customHeight="1" x14ac:dyDescent="0.15"/>
    <row r="666" ht="14.1" customHeight="1" x14ac:dyDescent="0.15"/>
    <row r="667" ht="14.1" customHeight="1" x14ac:dyDescent="0.15"/>
    <row r="668" ht="14.1" customHeight="1" x14ac:dyDescent="0.15"/>
    <row r="669" ht="14.1" customHeight="1" x14ac:dyDescent="0.15"/>
    <row r="670" ht="14.1" customHeight="1" x14ac:dyDescent="0.15"/>
    <row r="671" ht="14.1" customHeight="1" x14ac:dyDescent="0.15"/>
    <row r="672" ht="14.1" customHeight="1" x14ac:dyDescent="0.15"/>
    <row r="673" ht="14.1" customHeight="1" x14ac:dyDescent="0.15"/>
    <row r="674" ht="14.1" customHeight="1" x14ac:dyDescent="0.15"/>
    <row r="675" ht="14.1" customHeight="1" x14ac:dyDescent="0.15"/>
    <row r="676" ht="14.1" customHeight="1" x14ac:dyDescent="0.15"/>
    <row r="677" ht="14.1" customHeight="1" x14ac:dyDescent="0.15"/>
    <row r="678" ht="14.1" customHeight="1" x14ac:dyDescent="0.15"/>
    <row r="679" ht="14.1" customHeight="1" x14ac:dyDescent="0.15"/>
    <row r="680" ht="14.1" customHeight="1" x14ac:dyDescent="0.15"/>
    <row r="681" ht="14.1" customHeight="1" x14ac:dyDescent="0.15"/>
    <row r="682" ht="14.1" customHeight="1" x14ac:dyDescent="0.15"/>
    <row r="683" ht="14.1" customHeight="1" x14ac:dyDescent="0.15"/>
    <row r="684" ht="14.1" customHeight="1" x14ac:dyDescent="0.15"/>
    <row r="685" ht="14.1" customHeight="1" x14ac:dyDescent="0.15"/>
    <row r="686" ht="14.1" customHeight="1" x14ac:dyDescent="0.15"/>
    <row r="687" ht="14.1" customHeight="1" x14ac:dyDescent="0.15"/>
    <row r="688" ht="14.1" customHeight="1" x14ac:dyDescent="0.15"/>
    <row r="689" ht="14.1" customHeight="1" x14ac:dyDescent="0.15"/>
    <row r="690" ht="14.1" customHeight="1" x14ac:dyDescent="0.15"/>
    <row r="691" ht="14.1" customHeight="1" x14ac:dyDescent="0.15"/>
    <row r="692" ht="14.1" customHeight="1" x14ac:dyDescent="0.15"/>
    <row r="693" ht="14.1" customHeight="1" x14ac:dyDescent="0.15"/>
    <row r="694" ht="14.1" customHeight="1" x14ac:dyDescent="0.15"/>
    <row r="695" ht="14.1" customHeight="1" x14ac:dyDescent="0.15"/>
    <row r="696" ht="14.1" customHeight="1" x14ac:dyDescent="0.15"/>
    <row r="697" ht="14.1" customHeight="1" x14ac:dyDescent="0.15"/>
    <row r="698" ht="14.1" customHeight="1" x14ac:dyDescent="0.15"/>
    <row r="699" ht="14.1" customHeight="1" x14ac:dyDescent="0.15"/>
    <row r="700" ht="14.1" customHeight="1" x14ac:dyDescent="0.15"/>
    <row r="701" ht="14.1" customHeight="1" x14ac:dyDescent="0.15"/>
    <row r="702" ht="14.1" customHeight="1" x14ac:dyDescent="0.15"/>
    <row r="703" ht="14.1" customHeight="1" x14ac:dyDescent="0.15"/>
    <row r="704" ht="14.1" customHeight="1" x14ac:dyDescent="0.15"/>
    <row r="705" ht="14.1" customHeight="1" x14ac:dyDescent="0.15"/>
    <row r="706" ht="14.1" customHeight="1" x14ac:dyDescent="0.15"/>
    <row r="707" ht="14.1" customHeight="1" x14ac:dyDescent="0.15"/>
    <row r="708" ht="14.1" customHeight="1" x14ac:dyDescent="0.15"/>
    <row r="709" ht="14.1" customHeight="1" x14ac:dyDescent="0.15"/>
    <row r="710" ht="14.1" customHeight="1" x14ac:dyDescent="0.15"/>
    <row r="711" ht="14.1" customHeight="1" x14ac:dyDescent="0.15"/>
    <row r="712" ht="14.1" customHeight="1" x14ac:dyDescent="0.15"/>
    <row r="713" ht="14.1" customHeight="1" x14ac:dyDescent="0.15"/>
    <row r="714" ht="14.1" customHeight="1" x14ac:dyDescent="0.15"/>
    <row r="715" ht="14.1" customHeight="1" x14ac:dyDescent="0.15"/>
    <row r="716" ht="14.1" customHeight="1" x14ac:dyDescent="0.15"/>
    <row r="717" ht="14.1" customHeight="1" x14ac:dyDescent="0.15"/>
    <row r="718" ht="14.1" customHeight="1" x14ac:dyDescent="0.15"/>
    <row r="719" ht="14.1" customHeight="1" x14ac:dyDescent="0.15"/>
    <row r="720" ht="14.1" customHeight="1" x14ac:dyDescent="0.15"/>
    <row r="721" ht="14.1" customHeight="1" x14ac:dyDescent="0.15"/>
    <row r="722" ht="14.1" customHeight="1" x14ac:dyDescent="0.15"/>
    <row r="723" ht="14.1" customHeight="1" x14ac:dyDescent="0.15"/>
    <row r="724" ht="14.1" customHeight="1" x14ac:dyDescent="0.15"/>
    <row r="725" ht="14.1" customHeight="1" x14ac:dyDescent="0.15"/>
    <row r="726" ht="14.1" customHeight="1" x14ac:dyDescent="0.15"/>
    <row r="727" ht="14.1" customHeight="1" x14ac:dyDescent="0.15"/>
    <row r="728" ht="14.1" customHeight="1" x14ac:dyDescent="0.15"/>
    <row r="729" ht="14.1" customHeight="1" x14ac:dyDescent="0.15"/>
    <row r="730" ht="14.1" customHeight="1" x14ac:dyDescent="0.15"/>
    <row r="731" ht="14.1" customHeight="1" x14ac:dyDescent="0.15"/>
    <row r="732" ht="14.1" customHeight="1" x14ac:dyDescent="0.15"/>
    <row r="733" ht="14.1" customHeight="1" x14ac:dyDescent="0.15"/>
    <row r="734" ht="14.1" customHeight="1" x14ac:dyDescent="0.15"/>
    <row r="735" ht="14.1" customHeight="1" x14ac:dyDescent="0.15"/>
    <row r="736" ht="14.1" customHeight="1" x14ac:dyDescent="0.15"/>
    <row r="737" ht="14.1" customHeight="1" x14ac:dyDescent="0.15"/>
    <row r="738" ht="14.1" customHeight="1" x14ac:dyDescent="0.15"/>
    <row r="739" ht="14.1" customHeight="1" x14ac:dyDescent="0.15"/>
    <row r="740" ht="14.1" customHeight="1" x14ac:dyDescent="0.15"/>
    <row r="741" ht="14.1" customHeight="1" x14ac:dyDescent="0.15"/>
    <row r="742" ht="14.1" customHeight="1" x14ac:dyDescent="0.15"/>
    <row r="743" ht="14.1" customHeight="1" x14ac:dyDescent="0.15"/>
    <row r="744" ht="14.1" customHeight="1" x14ac:dyDescent="0.15"/>
    <row r="745" ht="14.1" customHeight="1" x14ac:dyDescent="0.15"/>
    <row r="746" ht="14.1" customHeight="1" x14ac:dyDescent="0.15"/>
    <row r="747" ht="14.1" customHeight="1" x14ac:dyDescent="0.15"/>
    <row r="748" ht="14.1" customHeight="1" x14ac:dyDescent="0.15"/>
    <row r="749" ht="14.1" customHeight="1" x14ac:dyDescent="0.15"/>
    <row r="750" ht="14.1" customHeight="1" x14ac:dyDescent="0.15"/>
    <row r="751" ht="14.1" customHeight="1" x14ac:dyDescent="0.15"/>
    <row r="752" ht="14.1" customHeight="1" x14ac:dyDescent="0.15"/>
    <row r="753" ht="14.1" customHeight="1" x14ac:dyDescent="0.15"/>
    <row r="754" ht="14.1" customHeight="1" x14ac:dyDescent="0.15"/>
    <row r="755" ht="14.1" customHeight="1" x14ac:dyDescent="0.15"/>
    <row r="756" ht="14.1" customHeight="1" x14ac:dyDescent="0.15"/>
    <row r="757" ht="14.1" customHeight="1" x14ac:dyDescent="0.15"/>
    <row r="758" ht="14.1" customHeight="1" x14ac:dyDescent="0.15"/>
    <row r="759" ht="14.1" customHeight="1" x14ac:dyDescent="0.15"/>
    <row r="760" ht="14.1" customHeight="1" x14ac:dyDescent="0.15"/>
    <row r="761" ht="14.1" customHeight="1" x14ac:dyDescent="0.15"/>
    <row r="762" ht="14.1" customHeight="1" x14ac:dyDescent="0.15"/>
    <row r="763" ht="14.1" customHeight="1" x14ac:dyDescent="0.15"/>
    <row r="764" ht="14.1" customHeight="1" x14ac:dyDescent="0.15"/>
    <row r="765" ht="14.1" customHeight="1" x14ac:dyDescent="0.15"/>
    <row r="766" ht="14.1" customHeight="1" x14ac:dyDescent="0.15"/>
    <row r="767" ht="14.1" customHeight="1" x14ac:dyDescent="0.15"/>
    <row r="768" ht="14.1" customHeight="1" x14ac:dyDescent="0.15"/>
    <row r="769" ht="14.1" customHeight="1" x14ac:dyDescent="0.15"/>
    <row r="770" ht="14.1" customHeight="1" x14ac:dyDescent="0.15"/>
    <row r="771" ht="14.1" customHeight="1" x14ac:dyDescent="0.15"/>
    <row r="772" ht="14.1" customHeight="1" x14ac:dyDescent="0.15"/>
    <row r="773" ht="14.1" customHeight="1" x14ac:dyDescent="0.15"/>
    <row r="774" ht="14.1" customHeight="1" x14ac:dyDescent="0.15"/>
    <row r="775" ht="14.1" customHeight="1" x14ac:dyDescent="0.15"/>
    <row r="776" ht="14.1" customHeight="1" x14ac:dyDescent="0.15"/>
    <row r="777" ht="14.1" customHeight="1" x14ac:dyDescent="0.15"/>
    <row r="778" ht="14.1" customHeight="1" x14ac:dyDescent="0.15"/>
    <row r="779" ht="14.1" customHeight="1" x14ac:dyDescent="0.15"/>
    <row r="780" ht="14.1" customHeight="1" x14ac:dyDescent="0.15"/>
    <row r="781" ht="14.1" customHeight="1" x14ac:dyDescent="0.15"/>
    <row r="782" ht="14.1" customHeight="1" x14ac:dyDescent="0.15"/>
    <row r="783" ht="14.1" customHeight="1" x14ac:dyDescent="0.15"/>
    <row r="784" ht="14.1" customHeight="1" x14ac:dyDescent="0.15"/>
    <row r="785" ht="14.1" customHeight="1" x14ac:dyDescent="0.15"/>
    <row r="786" ht="14.1" customHeight="1" x14ac:dyDescent="0.15"/>
    <row r="787" ht="14.1" customHeight="1" x14ac:dyDescent="0.15"/>
    <row r="788" ht="14.1" customHeight="1" x14ac:dyDescent="0.15"/>
    <row r="789" ht="14.1" customHeight="1" x14ac:dyDescent="0.15"/>
    <row r="790" ht="14.1" customHeight="1" x14ac:dyDescent="0.15"/>
    <row r="791" ht="14.1" customHeight="1" x14ac:dyDescent="0.15"/>
    <row r="792" ht="14.1" customHeight="1" x14ac:dyDescent="0.15"/>
    <row r="793" ht="14.1" customHeight="1" x14ac:dyDescent="0.15"/>
    <row r="794" ht="14.1" customHeight="1" x14ac:dyDescent="0.15"/>
    <row r="795" ht="14.1" customHeight="1" x14ac:dyDescent="0.15"/>
    <row r="796" ht="14.1" customHeight="1" x14ac:dyDescent="0.15"/>
    <row r="797" ht="14.1" customHeight="1" x14ac:dyDescent="0.15"/>
    <row r="798" ht="14.1" customHeight="1" x14ac:dyDescent="0.15"/>
    <row r="799" ht="14.1" customHeight="1" x14ac:dyDescent="0.15"/>
    <row r="800" ht="14.1" customHeight="1" x14ac:dyDescent="0.15"/>
    <row r="801" ht="14.1" customHeight="1" x14ac:dyDescent="0.15"/>
    <row r="802" ht="14.1" customHeight="1" x14ac:dyDescent="0.15"/>
    <row r="803" ht="14.1" customHeight="1" x14ac:dyDescent="0.15"/>
    <row r="804" ht="14.1" customHeight="1" x14ac:dyDescent="0.15"/>
    <row r="805" ht="14.1" customHeight="1" x14ac:dyDescent="0.15"/>
    <row r="806" ht="14.1" customHeight="1" x14ac:dyDescent="0.15"/>
    <row r="807" ht="14.1" customHeight="1" x14ac:dyDescent="0.15"/>
    <row r="808" ht="14.1" customHeight="1" x14ac:dyDescent="0.15"/>
    <row r="809" ht="14.1" customHeight="1" x14ac:dyDescent="0.15"/>
    <row r="810" ht="14.1" customHeight="1" x14ac:dyDescent="0.15"/>
    <row r="811" ht="14.1" customHeight="1" x14ac:dyDescent="0.15"/>
    <row r="812" ht="14.1" customHeight="1" x14ac:dyDescent="0.15"/>
    <row r="813" ht="14.1" customHeight="1" x14ac:dyDescent="0.15"/>
    <row r="814" ht="14.1" customHeight="1" x14ac:dyDescent="0.15"/>
    <row r="815" ht="14.1" customHeight="1" x14ac:dyDescent="0.15"/>
    <row r="816" ht="14.1" customHeight="1" x14ac:dyDescent="0.15"/>
    <row r="817" ht="14.1" customHeight="1" x14ac:dyDescent="0.15"/>
    <row r="818" ht="14.1" customHeight="1" x14ac:dyDescent="0.15"/>
    <row r="819" ht="14.1" customHeight="1" x14ac:dyDescent="0.15"/>
    <row r="820" ht="14.1" customHeight="1" x14ac:dyDescent="0.15"/>
    <row r="821" ht="14.1" customHeight="1" x14ac:dyDescent="0.15"/>
    <row r="822" ht="14.1" customHeight="1" x14ac:dyDescent="0.15"/>
    <row r="823" ht="14.1" customHeight="1" x14ac:dyDescent="0.15"/>
    <row r="824" ht="14.1" customHeight="1" x14ac:dyDescent="0.15"/>
    <row r="825" ht="14.1" customHeight="1" x14ac:dyDescent="0.15"/>
    <row r="826" ht="14.1" customHeight="1" x14ac:dyDescent="0.15"/>
    <row r="827" ht="14.1" customHeight="1" x14ac:dyDescent="0.15"/>
    <row r="828" ht="14.1" customHeight="1" x14ac:dyDescent="0.15"/>
    <row r="829" ht="14.1" customHeight="1" x14ac:dyDescent="0.15"/>
    <row r="830" ht="14.1" customHeight="1" x14ac:dyDescent="0.15"/>
    <row r="831" ht="14.1" customHeight="1" x14ac:dyDescent="0.15"/>
    <row r="832" ht="14.1" customHeight="1" x14ac:dyDescent="0.15"/>
  </sheetData>
  <phoneticPr fontId="2"/>
  <printOptions horizontalCentered="1"/>
  <pageMargins left="0.19685039370078741" right="0.19685039370078741" top="0.74803149606299213" bottom="0.47244094488188981" header="0.6692913385826772" footer="0.19685039370078741"/>
  <pageSetup paperSize="9" orientation="landscape" horizontalDpi="300" verticalDpi="300" r:id="rId1"/>
  <headerFooter alignWithMargins="0">
    <oddHeader>&amp;L&amp;"ＭＳ Ｐ明朝,標準"細目別内訳</oddHeader>
    <oddFooter>&amp;R&amp;"ＭＳ Ｐ明朝,標準"&amp;UNo. 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65"/>
  <sheetViews>
    <sheetView showGridLines="0" showZeros="0" view="pageBreakPreview" zoomScale="85" zoomScaleNormal="80" zoomScaleSheetLayoutView="85" workbookViewId="0">
      <pane xSplit="1" ySplit="5" topLeftCell="B6" activePane="bottomRight" state="frozen"/>
      <selection pane="topRight"/>
      <selection pane="bottomLeft"/>
      <selection pane="bottomRight" activeCell="H40" sqref="H40"/>
    </sheetView>
  </sheetViews>
  <sheetFormatPr defaultRowHeight="13.5" x14ac:dyDescent="0.15"/>
  <cols>
    <col min="1" max="1" width="3.75" style="223" customWidth="1"/>
    <col min="2" max="2" width="5.625" style="222" bestFit="1" customWidth="1"/>
    <col min="3" max="3" width="30.625" style="223" customWidth="1"/>
    <col min="4" max="4" width="32.625" style="223" customWidth="1"/>
    <col min="5" max="5" width="11.75" style="224" customWidth="1"/>
    <col min="6" max="6" width="5.75" style="223" customWidth="1"/>
    <col min="7" max="7" width="12.875" style="223" customWidth="1"/>
    <col min="8" max="8" width="19.75" style="223" customWidth="1"/>
    <col min="9" max="9" width="23.25" style="223" customWidth="1"/>
    <col min="10" max="10" width="1.5" style="223" customWidth="1"/>
    <col min="11" max="16384" width="9" style="223"/>
  </cols>
  <sheetData>
    <row r="2" spans="2:9" ht="14.1" customHeight="1" x14ac:dyDescent="0.15"/>
    <row r="3" spans="2:9" ht="6.95" customHeight="1" x14ac:dyDescent="0.15">
      <c r="B3" s="225"/>
      <c r="C3" s="226"/>
      <c r="D3" s="227"/>
      <c r="E3" s="228"/>
      <c r="F3" s="227"/>
      <c r="G3" s="227"/>
      <c r="H3" s="227"/>
      <c r="I3" s="229"/>
    </row>
    <row r="4" spans="2:9" s="222" customFormat="1" ht="14.1" customHeight="1" x14ac:dyDescent="0.15">
      <c r="B4" s="230" t="s">
        <v>6</v>
      </c>
      <c r="C4" s="231" t="s">
        <v>5</v>
      </c>
      <c r="D4" s="232" t="s">
        <v>7</v>
      </c>
      <c r="E4" s="233" t="s">
        <v>0</v>
      </c>
      <c r="F4" s="232" t="s">
        <v>1</v>
      </c>
      <c r="G4" s="232" t="s">
        <v>2</v>
      </c>
      <c r="H4" s="232" t="s">
        <v>4</v>
      </c>
      <c r="I4" s="234" t="s">
        <v>3</v>
      </c>
    </row>
    <row r="5" spans="2:9" ht="6.95" customHeight="1" x14ac:dyDescent="0.15">
      <c r="B5" s="235"/>
      <c r="C5" s="236"/>
      <c r="D5" s="237"/>
      <c r="E5" s="238"/>
      <c r="F5" s="237"/>
      <c r="G5" s="237"/>
      <c r="H5" s="237"/>
      <c r="I5" s="239"/>
    </row>
    <row r="6" spans="2:9" ht="14.1" customHeight="1" x14ac:dyDescent="0.15">
      <c r="B6" s="240"/>
      <c r="C6" s="227"/>
      <c r="D6" s="227"/>
      <c r="E6" s="228"/>
      <c r="F6" s="241"/>
      <c r="G6" s="242"/>
      <c r="H6" s="242"/>
      <c r="I6" s="311"/>
    </row>
    <row r="7" spans="2:9" ht="14.1" customHeight="1" x14ac:dyDescent="0.15">
      <c r="B7" s="243">
        <v>10.1</v>
      </c>
      <c r="C7" s="27" t="s">
        <v>393</v>
      </c>
      <c r="D7" s="244" t="s">
        <v>392</v>
      </c>
      <c r="E7" s="245">
        <v>1</v>
      </c>
      <c r="F7" s="321" t="s">
        <v>417</v>
      </c>
      <c r="G7" s="247"/>
      <c r="H7" s="248">
        <f t="shared" ref="H7:H15" si="0">ROUNDDOWN(G7*E7,0)</f>
        <v>0</v>
      </c>
      <c r="I7" s="249">
        <v>152000</v>
      </c>
    </row>
    <row r="8" spans="2:9" ht="14.1" customHeight="1" x14ac:dyDescent="0.15">
      <c r="B8" s="250"/>
      <c r="C8" s="33"/>
      <c r="D8" s="251"/>
      <c r="E8" s="252"/>
      <c r="F8" s="253"/>
      <c r="G8" s="254"/>
      <c r="H8" s="254"/>
      <c r="I8" s="332"/>
    </row>
    <row r="9" spans="2:9" ht="14.1" customHeight="1" x14ac:dyDescent="0.15">
      <c r="B9" s="243"/>
      <c r="C9" s="27" t="s">
        <v>395</v>
      </c>
      <c r="D9" s="27" t="s">
        <v>394</v>
      </c>
      <c r="E9" s="245">
        <v>1</v>
      </c>
      <c r="F9" s="321" t="s">
        <v>417</v>
      </c>
      <c r="G9" s="247"/>
      <c r="H9" s="248">
        <f t="shared" si="0"/>
        <v>0</v>
      </c>
      <c r="I9" s="249">
        <v>115000</v>
      </c>
    </row>
    <row r="10" spans="2:9" ht="14.1" customHeight="1" x14ac:dyDescent="0.15">
      <c r="B10" s="250"/>
      <c r="C10" s="33"/>
      <c r="D10" s="251"/>
      <c r="E10" s="252"/>
      <c r="F10" s="253"/>
      <c r="G10" s="254"/>
      <c r="H10" s="254"/>
      <c r="I10" s="333"/>
    </row>
    <row r="11" spans="2:9" ht="14.1" customHeight="1" x14ac:dyDescent="0.15">
      <c r="B11" s="243"/>
      <c r="C11" s="27" t="s">
        <v>397</v>
      </c>
      <c r="D11" s="27" t="s">
        <v>396</v>
      </c>
      <c r="E11" s="245">
        <v>1</v>
      </c>
      <c r="F11" s="321" t="s">
        <v>417</v>
      </c>
      <c r="G11" s="247"/>
      <c r="H11" s="247">
        <f t="shared" si="0"/>
        <v>0</v>
      </c>
      <c r="I11" s="249">
        <v>16000</v>
      </c>
    </row>
    <row r="12" spans="2:9" ht="14.1" customHeight="1" x14ac:dyDescent="0.15">
      <c r="B12" s="250"/>
      <c r="C12" s="251"/>
      <c r="D12" s="251"/>
      <c r="E12" s="252"/>
      <c r="F12" s="253"/>
      <c r="G12" s="254"/>
      <c r="H12" s="254"/>
      <c r="I12" s="333"/>
    </row>
    <row r="13" spans="2:9" ht="14.1" customHeight="1" x14ac:dyDescent="0.15">
      <c r="B13" s="243"/>
      <c r="C13" s="27" t="s">
        <v>399</v>
      </c>
      <c r="D13" s="27" t="s">
        <v>398</v>
      </c>
      <c r="E13" s="245">
        <v>1</v>
      </c>
      <c r="F13" s="321" t="s">
        <v>417</v>
      </c>
      <c r="G13" s="247"/>
      <c r="H13" s="247">
        <f t="shared" si="0"/>
        <v>0</v>
      </c>
      <c r="I13" s="249">
        <v>31000</v>
      </c>
    </row>
    <row r="14" spans="2:9" ht="14.1" customHeight="1" x14ac:dyDescent="0.15">
      <c r="B14" s="250"/>
      <c r="C14" s="251"/>
      <c r="D14" s="251"/>
      <c r="E14" s="252"/>
      <c r="F14" s="253"/>
      <c r="G14" s="254"/>
      <c r="H14" s="254"/>
      <c r="I14" s="313"/>
    </row>
    <row r="15" spans="2:9" ht="14.1" customHeight="1" x14ac:dyDescent="0.15">
      <c r="B15" s="243"/>
      <c r="C15" s="244" t="s">
        <v>400</v>
      </c>
      <c r="D15" s="244"/>
      <c r="E15" s="245">
        <v>1</v>
      </c>
      <c r="F15" s="321" t="s">
        <v>419</v>
      </c>
      <c r="G15" s="247"/>
      <c r="H15" s="247">
        <f t="shared" si="0"/>
        <v>0</v>
      </c>
      <c r="I15" s="256"/>
    </row>
    <row r="16" spans="2:9" ht="14.1" customHeight="1" x14ac:dyDescent="0.15">
      <c r="B16" s="250"/>
      <c r="C16" s="251"/>
      <c r="D16" s="251"/>
      <c r="E16" s="252"/>
      <c r="F16" s="253"/>
      <c r="G16" s="254"/>
      <c r="H16" s="254"/>
      <c r="I16" s="255"/>
    </row>
    <row r="17" spans="2:9" ht="14.1" customHeight="1" x14ac:dyDescent="0.15">
      <c r="B17" s="243"/>
      <c r="C17" s="244"/>
      <c r="D17" s="244"/>
      <c r="E17" s="245"/>
      <c r="F17" s="246"/>
      <c r="G17" s="247"/>
      <c r="H17" s="247"/>
      <c r="I17" s="256"/>
    </row>
    <row r="18" spans="2:9" ht="14.1" customHeight="1" x14ac:dyDescent="0.15">
      <c r="B18" s="250"/>
      <c r="C18" s="251"/>
      <c r="D18" s="251"/>
      <c r="E18" s="252"/>
      <c r="F18" s="253"/>
      <c r="G18" s="254"/>
      <c r="H18" s="254"/>
      <c r="I18" s="255"/>
    </row>
    <row r="19" spans="2:9" ht="14.1" customHeight="1" x14ac:dyDescent="0.15">
      <c r="B19" s="243"/>
      <c r="C19" s="244"/>
      <c r="D19" s="244"/>
      <c r="E19" s="245"/>
      <c r="F19" s="246"/>
      <c r="G19" s="247"/>
      <c r="H19" s="247"/>
      <c r="I19" s="256"/>
    </row>
    <row r="20" spans="2:9" ht="14.1" customHeight="1" x14ac:dyDescent="0.15">
      <c r="B20" s="250"/>
      <c r="C20" s="251"/>
      <c r="D20" s="251"/>
      <c r="E20" s="252"/>
      <c r="F20" s="253"/>
      <c r="G20" s="254"/>
      <c r="H20" s="254"/>
      <c r="I20" s="255"/>
    </row>
    <row r="21" spans="2:9" ht="14.1" customHeight="1" x14ac:dyDescent="0.15">
      <c r="B21" s="243"/>
      <c r="C21" s="244"/>
      <c r="D21" s="244"/>
      <c r="E21" s="245"/>
      <c r="F21" s="246"/>
      <c r="G21" s="247"/>
      <c r="H21" s="247"/>
      <c r="I21" s="256"/>
    </row>
    <row r="22" spans="2:9" ht="14.1" customHeight="1" x14ac:dyDescent="0.15">
      <c r="B22" s="250"/>
      <c r="C22" s="251"/>
      <c r="D22" s="251"/>
      <c r="E22" s="252"/>
      <c r="F22" s="253"/>
      <c r="G22" s="254"/>
      <c r="H22" s="254"/>
      <c r="I22" s="255"/>
    </row>
    <row r="23" spans="2:9" ht="14.1" customHeight="1" x14ac:dyDescent="0.15">
      <c r="B23" s="243"/>
      <c r="C23" s="244"/>
      <c r="D23" s="244"/>
      <c r="E23" s="245"/>
      <c r="F23" s="246"/>
      <c r="G23" s="247"/>
      <c r="H23" s="247"/>
      <c r="I23" s="256"/>
    </row>
    <row r="24" spans="2:9" ht="14.1" customHeight="1" x14ac:dyDescent="0.15">
      <c r="B24" s="250"/>
      <c r="C24" s="251"/>
      <c r="D24" s="251"/>
      <c r="E24" s="252"/>
      <c r="F24" s="253"/>
      <c r="G24" s="254"/>
      <c r="H24" s="254"/>
      <c r="I24" s="255"/>
    </row>
    <row r="25" spans="2:9" ht="14.1" customHeight="1" x14ac:dyDescent="0.15">
      <c r="B25" s="243"/>
      <c r="C25" s="244"/>
      <c r="D25" s="244"/>
      <c r="E25" s="245"/>
      <c r="F25" s="246"/>
      <c r="G25" s="247"/>
      <c r="H25" s="247"/>
      <c r="I25" s="256"/>
    </row>
    <row r="26" spans="2:9" ht="14.1" customHeight="1" x14ac:dyDescent="0.15">
      <c r="B26" s="250"/>
      <c r="C26" s="251"/>
      <c r="D26" s="251"/>
      <c r="E26" s="252"/>
      <c r="F26" s="253"/>
      <c r="G26" s="254"/>
      <c r="H26" s="254"/>
      <c r="I26" s="255"/>
    </row>
    <row r="27" spans="2:9" ht="14.1" customHeight="1" x14ac:dyDescent="0.15">
      <c r="B27" s="243"/>
      <c r="C27" s="244"/>
      <c r="D27" s="244"/>
      <c r="E27" s="245"/>
      <c r="F27" s="246"/>
      <c r="G27" s="247"/>
      <c r="H27" s="247"/>
      <c r="I27" s="256"/>
    </row>
    <row r="28" spans="2:9" ht="14.1" customHeight="1" x14ac:dyDescent="0.15">
      <c r="B28" s="250"/>
      <c r="C28" s="251"/>
      <c r="D28" s="251"/>
      <c r="E28" s="252"/>
      <c r="F28" s="253"/>
      <c r="G28" s="254"/>
      <c r="H28" s="254"/>
      <c r="I28" s="255"/>
    </row>
    <row r="29" spans="2:9" ht="14.1" customHeight="1" x14ac:dyDescent="0.15">
      <c r="B29" s="243"/>
      <c r="C29" s="244"/>
      <c r="D29" s="244"/>
      <c r="E29" s="245"/>
      <c r="F29" s="246"/>
      <c r="G29" s="247"/>
      <c r="H29" s="247"/>
      <c r="I29" s="256"/>
    </row>
    <row r="30" spans="2:9" ht="14.1" customHeight="1" x14ac:dyDescent="0.15">
      <c r="B30" s="250"/>
      <c r="C30" s="251"/>
      <c r="D30" s="251"/>
      <c r="E30" s="252"/>
      <c r="F30" s="253"/>
      <c r="G30" s="254"/>
      <c r="H30" s="254"/>
      <c r="I30" s="255"/>
    </row>
    <row r="31" spans="2:9" ht="14.1" customHeight="1" x14ac:dyDescent="0.15">
      <c r="B31" s="243"/>
      <c r="C31" s="244"/>
      <c r="D31" s="244"/>
      <c r="E31" s="245"/>
      <c r="F31" s="246"/>
      <c r="G31" s="247"/>
      <c r="H31" s="247"/>
      <c r="I31" s="256"/>
    </row>
    <row r="32" spans="2:9" ht="14.1" customHeight="1" x14ac:dyDescent="0.15">
      <c r="B32" s="250"/>
      <c r="C32" s="251"/>
      <c r="D32" s="251"/>
      <c r="E32" s="252"/>
      <c r="F32" s="253"/>
      <c r="G32" s="254"/>
      <c r="H32" s="254"/>
      <c r="I32" s="255"/>
    </row>
    <row r="33" spans="2:9" ht="14.1" customHeight="1" x14ac:dyDescent="0.15">
      <c r="B33" s="243"/>
      <c r="C33" s="244"/>
      <c r="D33" s="244"/>
      <c r="E33" s="245"/>
      <c r="F33" s="246"/>
      <c r="G33" s="247"/>
      <c r="H33" s="247"/>
      <c r="I33" s="256"/>
    </row>
    <row r="34" spans="2:9" ht="14.1" customHeight="1" x14ac:dyDescent="0.15">
      <c r="B34" s="250"/>
      <c r="C34" s="251"/>
      <c r="D34" s="251"/>
      <c r="E34" s="252"/>
      <c r="F34" s="253"/>
      <c r="G34" s="254"/>
      <c r="H34" s="254"/>
      <c r="I34" s="255"/>
    </row>
    <row r="35" spans="2:9" ht="14.1" customHeight="1" x14ac:dyDescent="0.15">
      <c r="B35" s="243"/>
      <c r="C35" s="244"/>
      <c r="D35" s="244"/>
      <c r="E35" s="245"/>
      <c r="F35" s="246"/>
      <c r="G35" s="247"/>
      <c r="H35" s="247"/>
      <c r="I35" s="256"/>
    </row>
    <row r="36" spans="2:9" ht="14.1" customHeight="1" x14ac:dyDescent="0.15">
      <c r="B36" s="250"/>
      <c r="C36" s="251"/>
      <c r="D36" s="251"/>
      <c r="E36" s="252"/>
      <c r="F36" s="253"/>
      <c r="G36" s="254"/>
      <c r="H36" s="254"/>
      <c r="I36" s="255"/>
    </row>
    <row r="37" spans="2:9" ht="14.1" customHeight="1" x14ac:dyDescent="0.15">
      <c r="B37" s="243"/>
      <c r="C37" s="244"/>
      <c r="D37" s="244"/>
      <c r="E37" s="245"/>
      <c r="F37" s="246"/>
      <c r="G37" s="247"/>
      <c r="H37" s="247"/>
      <c r="I37" s="256"/>
    </row>
    <row r="38" spans="2:9" ht="14.1" customHeight="1" x14ac:dyDescent="0.15">
      <c r="B38" s="250"/>
      <c r="C38" s="251"/>
      <c r="D38" s="251"/>
      <c r="E38" s="252"/>
      <c r="F38" s="253"/>
      <c r="G38" s="254"/>
      <c r="H38" s="254"/>
      <c r="I38" s="255"/>
    </row>
    <row r="39" spans="2:9" ht="14.1" customHeight="1" x14ac:dyDescent="0.15">
      <c r="B39" s="243"/>
      <c r="C39" s="310" t="s">
        <v>290</v>
      </c>
      <c r="D39" s="244"/>
      <c r="E39" s="245"/>
      <c r="F39" s="246"/>
      <c r="G39" s="247"/>
      <c r="H39" s="257">
        <f>SUM(H6:H15)</f>
        <v>0</v>
      </c>
      <c r="I39" s="256"/>
    </row>
    <row r="40" spans="2:9" ht="14.1" customHeight="1" x14ac:dyDescent="0.15">
      <c r="B40" s="250"/>
      <c r="C40" s="251"/>
      <c r="D40" s="251"/>
      <c r="E40" s="252"/>
      <c r="F40" s="253"/>
      <c r="G40" s="254"/>
      <c r="H40" s="254"/>
      <c r="I40" s="255"/>
    </row>
    <row r="41" spans="2:9" ht="14.1" customHeight="1" x14ac:dyDescent="0.15">
      <c r="B41" s="258"/>
      <c r="C41" s="237"/>
      <c r="D41" s="237"/>
      <c r="E41" s="238"/>
      <c r="F41" s="259"/>
      <c r="G41" s="260"/>
      <c r="H41" s="260"/>
      <c r="I41" s="239"/>
    </row>
    <row r="42" spans="2:9" ht="14.1" customHeight="1" x14ac:dyDescent="0.15"/>
    <row r="43" spans="2:9" ht="14.1" customHeight="1" x14ac:dyDescent="0.15"/>
    <row r="44" spans="2:9" ht="14.1" customHeight="1" x14ac:dyDescent="0.15"/>
    <row r="45" spans="2:9" ht="14.1" customHeight="1" x14ac:dyDescent="0.15"/>
    <row r="46" spans="2:9" ht="14.1" customHeight="1" x14ac:dyDescent="0.15"/>
    <row r="47" spans="2:9" ht="14.1" customHeight="1" x14ac:dyDescent="0.15"/>
    <row r="48" spans="2:9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4.1" customHeight="1" x14ac:dyDescent="0.15"/>
    <row r="152" ht="14.1" customHeight="1" x14ac:dyDescent="0.15"/>
    <row r="153" ht="14.1" customHeight="1" x14ac:dyDescent="0.15"/>
    <row r="154" ht="14.1" customHeight="1" x14ac:dyDescent="0.15"/>
    <row r="155" ht="14.1" customHeight="1" x14ac:dyDescent="0.15"/>
    <row r="156" ht="14.1" customHeight="1" x14ac:dyDescent="0.15"/>
    <row r="157" ht="14.1" customHeight="1" x14ac:dyDescent="0.15"/>
    <row r="158" ht="14.1" customHeight="1" x14ac:dyDescent="0.15"/>
    <row r="159" ht="14.1" customHeight="1" x14ac:dyDescent="0.15"/>
    <row r="160" ht="14.1" customHeight="1" x14ac:dyDescent="0.15"/>
    <row r="161" ht="14.1" customHeight="1" x14ac:dyDescent="0.15"/>
    <row r="162" ht="14.1" customHeight="1" x14ac:dyDescent="0.15"/>
    <row r="163" ht="14.1" customHeight="1" x14ac:dyDescent="0.15"/>
    <row r="164" ht="14.1" customHeight="1" x14ac:dyDescent="0.15"/>
    <row r="165" ht="14.1" customHeight="1" x14ac:dyDescent="0.15"/>
    <row r="166" ht="14.1" customHeight="1" x14ac:dyDescent="0.15"/>
    <row r="167" ht="14.1" customHeight="1" x14ac:dyDescent="0.15"/>
    <row r="168" ht="14.1" customHeight="1" x14ac:dyDescent="0.15"/>
    <row r="169" ht="14.1" customHeight="1" x14ac:dyDescent="0.15"/>
    <row r="170" ht="14.1" customHeight="1" x14ac:dyDescent="0.15"/>
    <row r="171" ht="14.1" customHeight="1" x14ac:dyDescent="0.15"/>
    <row r="172" ht="14.1" customHeight="1" x14ac:dyDescent="0.15"/>
    <row r="173" ht="14.1" customHeight="1" x14ac:dyDescent="0.15"/>
    <row r="174" ht="14.1" customHeight="1" x14ac:dyDescent="0.15"/>
    <row r="175" ht="14.1" customHeight="1" x14ac:dyDescent="0.15"/>
    <row r="176" ht="14.1" customHeight="1" x14ac:dyDescent="0.15"/>
    <row r="177" ht="14.1" customHeight="1" x14ac:dyDescent="0.15"/>
    <row r="178" ht="14.1" customHeight="1" x14ac:dyDescent="0.15"/>
    <row r="179" ht="14.1" customHeight="1" x14ac:dyDescent="0.15"/>
    <row r="180" ht="14.1" customHeight="1" x14ac:dyDescent="0.15"/>
    <row r="181" ht="14.1" customHeight="1" x14ac:dyDescent="0.15"/>
    <row r="182" ht="14.1" customHeight="1" x14ac:dyDescent="0.15"/>
    <row r="183" ht="14.1" customHeight="1" x14ac:dyDescent="0.15"/>
    <row r="184" ht="14.1" customHeight="1" x14ac:dyDescent="0.15"/>
    <row r="185" ht="14.1" customHeight="1" x14ac:dyDescent="0.15"/>
    <row r="186" ht="14.1" customHeight="1" x14ac:dyDescent="0.15"/>
    <row r="187" ht="14.1" customHeight="1" x14ac:dyDescent="0.15"/>
    <row r="188" ht="14.1" customHeight="1" x14ac:dyDescent="0.15"/>
    <row r="189" ht="14.1" customHeight="1" x14ac:dyDescent="0.15"/>
    <row r="190" ht="14.1" customHeight="1" x14ac:dyDescent="0.15"/>
    <row r="191" ht="14.1" customHeight="1" x14ac:dyDescent="0.15"/>
    <row r="192" ht="14.1" customHeight="1" x14ac:dyDescent="0.15"/>
    <row r="193" ht="14.1" customHeight="1" x14ac:dyDescent="0.15"/>
    <row r="194" ht="14.1" customHeight="1" x14ac:dyDescent="0.15"/>
    <row r="195" ht="14.1" customHeight="1" x14ac:dyDescent="0.15"/>
    <row r="196" ht="14.1" customHeight="1" x14ac:dyDescent="0.15"/>
    <row r="197" ht="14.1" customHeight="1" x14ac:dyDescent="0.15"/>
    <row r="198" ht="14.1" customHeight="1" x14ac:dyDescent="0.15"/>
    <row r="199" ht="14.1" customHeight="1" x14ac:dyDescent="0.15"/>
    <row r="200" ht="14.1" customHeight="1" x14ac:dyDescent="0.15"/>
    <row r="201" ht="14.1" customHeight="1" x14ac:dyDescent="0.15"/>
    <row r="202" ht="14.1" customHeight="1" x14ac:dyDescent="0.15"/>
    <row r="203" ht="14.1" customHeight="1" x14ac:dyDescent="0.15"/>
    <row r="204" ht="14.1" customHeight="1" x14ac:dyDescent="0.15"/>
    <row r="205" ht="14.1" customHeight="1" x14ac:dyDescent="0.15"/>
    <row r="206" ht="14.1" customHeight="1" x14ac:dyDescent="0.15"/>
    <row r="207" ht="14.1" customHeight="1" x14ac:dyDescent="0.15"/>
    <row r="208" ht="14.1" customHeight="1" x14ac:dyDescent="0.15"/>
    <row r="209" ht="14.1" customHeight="1" x14ac:dyDescent="0.15"/>
    <row r="210" ht="14.1" customHeight="1" x14ac:dyDescent="0.15"/>
    <row r="211" ht="14.1" customHeight="1" x14ac:dyDescent="0.15"/>
    <row r="212" ht="14.1" customHeight="1" x14ac:dyDescent="0.15"/>
    <row r="213" ht="14.1" customHeight="1" x14ac:dyDescent="0.15"/>
    <row r="214" ht="14.1" customHeight="1" x14ac:dyDescent="0.15"/>
    <row r="215" ht="14.1" customHeight="1" x14ac:dyDescent="0.15"/>
    <row r="216" ht="14.1" customHeight="1" x14ac:dyDescent="0.15"/>
    <row r="217" ht="14.1" customHeight="1" x14ac:dyDescent="0.15"/>
    <row r="218" ht="14.1" customHeight="1" x14ac:dyDescent="0.15"/>
    <row r="219" ht="14.1" customHeight="1" x14ac:dyDescent="0.15"/>
    <row r="220" ht="14.1" customHeight="1" x14ac:dyDescent="0.15"/>
    <row r="221" ht="14.1" customHeight="1" x14ac:dyDescent="0.15"/>
    <row r="222" ht="14.1" customHeight="1" x14ac:dyDescent="0.15"/>
    <row r="223" ht="14.1" customHeight="1" x14ac:dyDescent="0.15"/>
    <row r="224" ht="14.1" customHeight="1" x14ac:dyDescent="0.15"/>
    <row r="225" ht="14.1" customHeight="1" x14ac:dyDescent="0.15"/>
    <row r="226" ht="14.1" customHeight="1" x14ac:dyDescent="0.15"/>
    <row r="227" ht="14.1" customHeight="1" x14ac:dyDescent="0.15"/>
    <row r="228" ht="14.1" customHeight="1" x14ac:dyDescent="0.15"/>
    <row r="229" ht="14.1" customHeight="1" x14ac:dyDescent="0.15"/>
    <row r="230" ht="14.1" customHeight="1" x14ac:dyDescent="0.15"/>
    <row r="231" ht="14.1" customHeight="1" x14ac:dyDescent="0.15"/>
    <row r="232" ht="14.1" customHeight="1" x14ac:dyDescent="0.15"/>
    <row r="233" ht="14.1" customHeight="1" x14ac:dyDescent="0.15"/>
    <row r="234" ht="14.1" customHeight="1" x14ac:dyDescent="0.15"/>
    <row r="235" ht="14.1" customHeight="1" x14ac:dyDescent="0.15"/>
    <row r="236" ht="14.1" customHeight="1" x14ac:dyDescent="0.15"/>
    <row r="237" ht="14.1" customHeight="1" x14ac:dyDescent="0.15"/>
    <row r="238" ht="14.1" customHeight="1" x14ac:dyDescent="0.15"/>
    <row r="239" ht="14.1" customHeight="1" x14ac:dyDescent="0.15"/>
    <row r="240" ht="14.1" customHeight="1" x14ac:dyDescent="0.15"/>
    <row r="241" ht="14.1" customHeight="1" x14ac:dyDescent="0.15"/>
    <row r="242" ht="14.1" customHeight="1" x14ac:dyDescent="0.15"/>
    <row r="243" ht="14.1" customHeight="1" x14ac:dyDescent="0.15"/>
    <row r="244" ht="14.1" customHeight="1" x14ac:dyDescent="0.15"/>
    <row r="245" ht="14.1" customHeight="1" x14ac:dyDescent="0.15"/>
    <row r="246" ht="14.1" customHeight="1" x14ac:dyDescent="0.15"/>
    <row r="247" ht="14.1" customHeight="1" x14ac:dyDescent="0.15"/>
    <row r="248" ht="14.1" customHeight="1" x14ac:dyDescent="0.15"/>
    <row r="249" ht="14.1" customHeight="1" x14ac:dyDescent="0.15"/>
    <row r="250" ht="14.1" customHeight="1" x14ac:dyDescent="0.15"/>
    <row r="251" ht="14.1" customHeight="1" x14ac:dyDescent="0.15"/>
    <row r="252" ht="14.1" customHeight="1" x14ac:dyDescent="0.15"/>
    <row r="253" ht="14.1" customHeight="1" x14ac:dyDescent="0.15"/>
    <row r="254" ht="14.1" customHeight="1" x14ac:dyDescent="0.15"/>
    <row r="255" ht="14.1" customHeight="1" x14ac:dyDescent="0.15"/>
    <row r="256" ht="14.1" customHeight="1" x14ac:dyDescent="0.15"/>
    <row r="257" ht="14.1" customHeight="1" x14ac:dyDescent="0.15"/>
    <row r="258" ht="14.1" customHeight="1" x14ac:dyDescent="0.15"/>
    <row r="259" ht="14.1" customHeight="1" x14ac:dyDescent="0.15"/>
    <row r="260" ht="14.1" customHeight="1" x14ac:dyDescent="0.15"/>
    <row r="261" ht="14.1" customHeight="1" x14ac:dyDescent="0.15"/>
    <row r="262" ht="14.1" customHeight="1" x14ac:dyDescent="0.15"/>
    <row r="263" ht="14.1" customHeight="1" x14ac:dyDescent="0.15"/>
    <row r="264" ht="14.1" customHeight="1" x14ac:dyDescent="0.15"/>
    <row r="265" ht="14.1" customHeight="1" x14ac:dyDescent="0.15"/>
    <row r="266" ht="14.1" customHeight="1" x14ac:dyDescent="0.15"/>
    <row r="267" ht="14.1" customHeight="1" x14ac:dyDescent="0.15"/>
    <row r="268" ht="14.1" customHeight="1" x14ac:dyDescent="0.15"/>
    <row r="269" ht="14.1" customHeight="1" x14ac:dyDescent="0.15"/>
    <row r="270" ht="14.1" customHeight="1" x14ac:dyDescent="0.15"/>
    <row r="271" ht="14.1" customHeight="1" x14ac:dyDescent="0.15"/>
    <row r="272" ht="14.1" customHeight="1" x14ac:dyDescent="0.15"/>
    <row r="273" ht="14.1" customHeight="1" x14ac:dyDescent="0.15"/>
    <row r="274" ht="14.1" customHeight="1" x14ac:dyDescent="0.15"/>
    <row r="275" ht="14.1" customHeight="1" x14ac:dyDescent="0.15"/>
    <row r="276" ht="14.1" customHeight="1" x14ac:dyDescent="0.15"/>
    <row r="277" ht="14.1" customHeight="1" x14ac:dyDescent="0.15"/>
    <row r="278" ht="14.1" customHeight="1" x14ac:dyDescent="0.15"/>
    <row r="279" ht="14.1" customHeight="1" x14ac:dyDescent="0.15"/>
    <row r="280" ht="14.1" customHeight="1" x14ac:dyDescent="0.15"/>
    <row r="281" ht="14.1" customHeight="1" x14ac:dyDescent="0.15"/>
    <row r="282" ht="14.1" customHeight="1" x14ac:dyDescent="0.15"/>
    <row r="283" ht="14.1" customHeight="1" x14ac:dyDescent="0.15"/>
    <row r="284" ht="14.1" customHeight="1" x14ac:dyDescent="0.15"/>
    <row r="285" ht="14.1" customHeight="1" x14ac:dyDescent="0.15"/>
    <row r="286" ht="14.1" customHeight="1" x14ac:dyDescent="0.15"/>
    <row r="287" ht="14.1" customHeight="1" x14ac:dyDescent="0.15"/>
    <row r="288" ht="14.1" customHeight="1" x14ac:dyDescent="0.15"/>
    <row r="289" ht="14.1" customHeight="1" x14ac:dyDescent="0.15"/>
    <row r="290" ht="14.1" customHeight="1" x14ac:dyDescent="0.15"/>
    <row r="291" ht="14.1" customHeight="1" x14ac:dyDescent="0.15"/>
    <row r="292" ht="14.1" customHeight="1" x14ac:dyDescent="0.15"/>
    <row r="293" ht="14.1" customHeight="1" x14ac:dyDescent="0.15"/>
    <row r="294" ht="14.1" customHeight="1" x14ac:dyDescent="0.15"/>
    <row r="295" ht="14.1" customHeight="1" x14ac:dyDescent="0.15"/>
    <row r="296" ht="14.1" customHeight="1" x14ac:dyDescent="0.15"/>
    <row r="297" ht="14.1" customHeight="1" x14ac:dyDescent="0.15"/>
    <row r="298" ht="14.1" customHeight="1" x14ac:dyDescent="0.15"/>
    <row r="299" ht="14.1" customHeight="1" x14ac:dyDescent="0.15"/>
    <row r="300" ht="14.1" customHeight="1" x14ac:dyDescent="0.15"/>
    <row r="301" ht="14.1" customHeight="1" x14ac:dyDescent="0.15"/>
    <row r="302" ht="14.1" customHeight="1" x14ac:dyDescent="0.15"/>
    <row r="303" ht="14.1" customHeight="1" x14ac:dyDescent="0.15"/>
    <row r="304" ht="14.1" customHeight="1" x14ac:dyDescent="0.15"/>
    <row r="305" ht="14.1" customHeight="1" x14ac:dyDescent="0.15"/>
    <row r="306" ht="14.1" customHeight="1" x14ac:dyDescent="0.15"/>
    <row r="307" ht="14.1" customHeight="1" x14ac:dyDescent="0.15"/>
    <row r="308" ht="14.1" customHeight="1" x14ac:dyDescent="0.15"/>
    <row r="309" ht="14.1" customHeight="1" x14ac:dyDescent="0.15"/>
    <row r="310" ht="14.1" customHeight="1" x14ac:dyDescent="0.15"/>
    <row r="311" ht="14.1" customHeight="1" x14ac:dyDescent="0.15"/>
    <row r="312" ht="14.1" customHeight="1" x14ac:dyDescent="0.15"/>
    <row r="313" ht="14.1" customHeight="1" x14ac:dyDescent="0.15"/>
    <row r="314" ht="14.1" customHeight="1" x14ac:dyDescent="0.15"/>
    <row r="315" ht="14.1" customHeight="1" x14ac:dyDescent="0.15"/>
    <row r="316" ht="14.1" customHeight="1" x14ac:dyDescent="0.15"/>
    <row r="317" ht="14.1" customHeight="1" x14ac:dyDescent="0.15"/>
    <row r="318" ht="14.1" customHeight="1" x14ac:dyDescent="0.15"/>
    <row r="319" ht="14.1" customHeight="1" x14ac:dyDescent="0.15"/>
    <row r="320" ht="14.1" customHeight="1" x14ac:dyDescent="0.15"/>
    <row r="321" ht="14.1" customHeight="1" x14ac:dyDescent="0.15"/>
    <row r="322" ht="14.1" customHeight="1" x14ac:dyDescent="0.15"/>
    <row r="323" ht="14.1" customHeight="1" x14ac:dyDescent="0.15"/>
    <row r="324" ht="14.1" customHeight="1" x14ac:dyDescent="0.15"/>
    <row r="325" ht="14.1" customHeight="1" x14ac:dyDescent="0.15"/>
    <row r="326" ht="14.1" customHeight="1" x14ac:dyDescent="0.15"/>
    <row r="327" ht="14.1" customHeight="1" x14ac:dyDescent="0.15"/>
    <row r="328" ht="14.1" customHeight="1" x14ac:dyDescent="0.15"/>
    <row r="329" ht="14.1" customHeight="1" x14ac:dyDescent="0.15"/>
    <row r="330" ht="14.1" customHeight="1" x14ac:dyDescent="0.15"/>
    <row r="331" ht="14.1" customHeight="1" x14ac:dyDescent="0.15"/>
    <row r="332" ht="14.1" customHeight="1" x14ac:dyDescent="0.15"/>
    <row r="333" ht="14.1" customHeight="1" x14ac:dyDescent="0.15"/>
    <row r="334" ht="14.1" customHeight="1" x14ac:dyDescent="0.15"/>
    <row r="335" ht="14.1" customHeight="1" x14ac:dyDescent="0.15"/>
    <row r="336" ht="14.1" customHeight="1" x14ac:dyDescent="0.15"/>
    <row r="337" ht="14.1" customHeight="1" x14ac:dyDescent="0.15"/>
    <row r="338" ht="14.1" customHeight="1" x14ac:dyDescent="0.15"/>
    <row r="339" ht="14.1" customHeight="1" x14ac:dyDescent="0.15"/>
    <row r="340" ht="14.1" customHeight="1" x14ac:dyDescent="0.15"/>
    <row r="341" ht="14.1" customHeight="1" x14ac:dyDescent="0.15"/>
    <row r="342" ht="14.1" customHeight="1" x14ac:dyDescent="0.15"/>
    <row r="343" ht="14.1" customHeight="1" x14ac:dyDescent="0.15"/>
    <row r="344" ht="14.1" customHeight="1" x14ac:dyDescent="0.15"/>
    <row r="345" ht="14.1" customHeight="1" x14ac:dyDescent="0.15"/>
    <row r="346" ht="14.1" customHeight="1" x14ac:dyDescent="0.15"/>
    <row r="347" ht="14.1" customHeight="1" x14ac:dyDescent="0.15"/>
    <row r="348" ht="14.1" customHeight="1" x14ac:dyDescent="0.15"/>
    <row r="349" ht="14.1" customHeight="1" x14ac:dyDescent="0.15"/>
    <row r="350" ht="14.1" customHeight="1" x14ac:dyDescent="0.15"/>
    <row r="351" ht="14.1" customHeight="1" x14ac:dyDescent="0.15"/>
    <row r="352" ht="14.1" customHeight="1" x14ac:dyDescent="0.15"/>
    <row r="353" ht="14.1" customHeight="1" x14ac:dyDescent="0.15"/>
    <row r="354" ht="14.1" customHeight="1" x14ac:dyDescent="0.15"/>
    <row r="355" ht="14.1" customHeight="1" x14ac:dyDescent="0.15"/>
    <row r="356" ht="14.1" customHeight="1" x14ac:dyDescent="0.15"/>
    <row r="357" ht="14.1" customHeight="1" x14ac:dyDescent="0.15"/>
    <row r="358" ht="14.1" customHeight="1" x14ac:dyDescent="0.15"/>
    <row r="359" ht="14.1" customHeight="1" x14ac:dyDescent="0.15"/>
    <row r="360" ht="14.1" customHeight="1" x14ac:dyDescent="0.15"/>
    <row r="361" ht="14.1" customHeight="1" x14ac:dyDescent="0.15"/>
    <row r="362" ht="14.1" customHeight="1" x14ac:dyDescent="0.15"/>
    <row r="363" ht="14.1" customHeight="1" x14ac:dyDescent="0.15"/>
    <row r="364" ht="14.1" customHeight="1" x14ac:dyDescent="0.15"/>
    <row r="365" ht="14.1" customHeight="1" x14ac:dyDescent="0.15"/>
    <row r="366" ht="14.1" customHeight="1" x14ac:dyDescent="0.15"/>
    <row r="367" ht="14.1" customHeight="1" x14ac:dyDescent="0.15"/>
    <row r="368" ht="14.1" customHeight="1" x14ac:dyDescent="0.15"/>
    <row r="369" ht="14.1" customHeight="1" x14ac:dyDescent="0.15"/>
    <row r="370" ht="14.1" customHeight="1" x14ac:dyDescent="0.15"/>
    <row r="371" ht="14.1" customHeight="1" x14ac:dyDescent="0.15"/>
    <row r="372" ht="14.1" customHeight="1" x14ac:dyDescent="0.15"/>
    <row r="373" ht="14.1" customHeight="1" x14ac:dyDescent="0.15"/>
    <row r="374" ht="14.1" customHeight="1" x14ac:dyDescent="0.15"/>
    <row r="375" ht="14.1" customHeight="1" x14ac:dyDescent="0.15"/>
    <row r="376" ht="14.1" customHeight="1" x14ac:dyDescent="0.15"/>
    <row r="377" ht="14.1" customHeight="1" x14ac:dyDescent="0.15"/>
    <row r="378" ht="14.1" customHeight="1" x14ac:dyDescent="0.15"/>
    <row r="379" ht="14.1" customHeight="1" x14ac:dyDescent="0.15"/>
    <row r="380" ht="14.1" customHeight="1" x14ac:dyDescent="0.15"/>
    <row r="381" ht="14.1" customHeight="1" x14ac:dyDescent="0.15"/>
    <row r="382" ht="14.1" customHeight="1" x14ac:dyDescent="0.15"/>
    <row r="383" ht="14.1" customHeight="1" x14ac:dyDescent="0.15"/>
    <row r="384" ht="14.1" customHeight="1" x14ac:dyDescent="0.15"/>
    <row r="385" ht="14.1" customHeight="1" x14ac:dyDescent="0.15"/>
    <row r="386" ht="14.1" customHeight="1" x14ac:dyDescent="0.15"/>
    <row r="387" ht="14.1" customHeight="1" x14ac:dyDescent="0.15"/>
    <row r="388" ht="14.1" customHeight="1" x14ac:dyDescent="0.15"/>
    <row r="389" ht="14.1" customHeight="1" x14ac:dyDescent="0.15"/>
    <row r="390" ht="14.1" customHeight="1" x14ac:dyDescent="0.15"/>
    <row r="391" ht="14.1" customHeight="1" x14ac:dyDescent="0.15"/>
    <row r="392" ht="14.1" customHeight="1" x14ac:dyDescent="0.15"/>
    <row r="393" ht="14.1" customHeight="1" x14ac:dyDescent="0.15"/>
    <row r="394" ht="14.1" customHeight="1" x14ac:dyDescent="0.15"/>
    <row r="395" ht="14.1" customHeight="1" x14ac:dyDescent="0.15"/>
    <row r="396" ht="14.1" customHeight="1" x14ac:dyDescent="0.15"/>
    <row r="397" ht="14.1" customHeight="1" x14ac:dyDescent="0.15"/>
    <row r="398" ht="14.1" customHeight="1" x14ac:dyDescent="0.15"/>
    <row r="399" ht="14.1" customHeight="1" x14ac:dyDescent="0.15"/>
    <row r="400" ht="14.1" customHeight="1" x14ac:dyDescent="0.15"/>
    <row r="401" ht="14.1" customHeight="1" x14ac:dyDescent="0.15"/>
    <row r="402" ht="14.1" customHeight="1" x14ac:dyDescent="0.15"/>
    <row r="403" ht="14.1" customHeight="1" x14ac:dyDescent="0.15"/>
    <row r="404" ht="14.1" customHeight="1" x14ac:dyDescent="0.15"/>
    <row r="405" ht="14.1" customHeight="1" x14ac:dyDescent="0.15"/>
    <row r="406" ht="14.1" customHeight="1" x14ac:dyDescent="0.15"/>
    <row r="407" ht="14.1" customHeight="1" x14ac:dyDescent="0.15"/>
    <row r="408" ht="14.1" customHeight="1" x14ac:dyDescent="0.15"/>
    <row r="409" ht="14.1" customHeight="1" x14ac:dyDescent="0.15"/>
    <row r="410" ht="14.1" customHeight="1" x14ac:dyDescent="0.15"/>
    <row r="411" ht="14.1" customHeight="1" x14ac:dyDescent="0.15"/>
    <row r="412" ht="14.1" customHeight="1" x14ac:dyDescent="0.15"/>
    <row r="413" ht="14.1" customHeight="1" x14ac:dyDescent="0.15"/>
    <row r="414" ht="14.1" customHeight="1" x14ac:dyDescent="0.15"/>
    <row r="415" ht="14.1" customHeight="1" x14ac:dyDescent="0.15"/>
    <row r="416" ht="14.1" customHeight="1" x14ac:dyDescent="0.15"/>
    <row r="417" ht="14.1" customHeight="1" x14ac:dyDescent="0.15"/>
    <row r="418" ht="14.1" customHeight="1" x14ac:dyDescent="0.15"/>
    <row r="419" ht="14.1" customHeight="1" x14ac:dyDescent="0.15"/>
    <row r="420" ht="14.1" customHeight="1" x14ac:dyDescent="0.15"/>
    <row r="421" ht="14.1" customHeight="1" x14ac:dyDescent="0.15"/>
    <row r="422" ht="14.1" customHeight="1" x14ac:dyDescent="0.15"/>
    <row r="423" ht="14.1" customHeight="1" x14ac:dyDescent="0.15"/>
    <row r="424" ht="14.1" customHeight="1" x14ac:dyDescent="0.15"/>
    <row r="425" ht="14.1" customHeight="1" x14ac:dyDescent="0.15"/>
    <row r="426" ht="14.1" customHeight="1" x14ac:dyDescent="0.15"/>
    <row r="427" ht="14.1" customHeight="1" x14ac:dyDescent="0.15"/>
    <row r="428" ht="14.1" customHeight="1" x14ac:dyDescent="0.15"/>
    <row r="429" ht="14.1" customHeight="1" x14ac:dyDescent="0.15"/>
    <row r="430" ht="14.1" customHeight="1" x14ac:dyDescent="0.15"/>
    <row r="431" ht="14.1" customHeight="1" x14ac:dyDescent="0.15"/>
    <row r="432" ht="14.1" customHeight="1" x14ac:dyDescent="0.15"/>
    <row r="433" ht="14.1" customHeight="1" x14ac:dyDescent="0.15"/>
    <row r="434" ht="14.1" customHeight="1" x14ac:dyDescent="0.15"/>
    <row r="435" ht="14.1" customHeight="1" x14ac:dyDescent="0.15"/>
    <row r="436" ht="14.1" customHeight="1" x14ac:dyDescent="0.15"/>
    <row r="437" ht="14.1" customHeight="1" x14ac:dyDescent="0.15"/>
    <row r="438" ht="14.1" customHeight="1" x14ac:dyDescent="0.15"/>
    <row r="439" ht="14.1" customHeight="1" x14ac:dyDescent="0.15"/>
    <row r="440" ht="14.1" customHeight="1" x14ac:dyDescent="0.15"/>
    <row r="441" ht="14.1" customHeight="1" x14ac:dyDescent="0.15"/>
    <row r="442" ht="14.1" customHeight="1" x14ac:dyDescent="0.15"/>
    <row r="443" ht="14.1" customHeight="1" x14ac:dyDescent="0.15"/>
    <row r="444" ht="14.1" customHeight="1" x14ac:dyDescent="0.15"/>
    <row r="445" ht="14.1" customHeight="1" x14ac:dyDescent="0.15"/>
    <row r="446" ht="14.1" customHeight="1" x14ac:dyDescent="0.15"/>
    <row r="447" ht="14.1" customHeight="1" x14ac:dyDescent="0.15"/>
    <row r="448" ht="14.1" customHeight="1" x14ac:dyDescent="0.15"/>
    <row r="449" ht="14.1" customHeight="1" x14ac:dyDescent="0.15"/>
    <row r="450" ht="14.1" customHeight="1" x14ac:dyDescent="0.15"/>
    <row r="451" ht="14.1" customHeight="1" x14ac:dyDescent="0.15"/>
    <row r="452" ht="14.1" customHeight="1" x14ac:dyDescent="0.15"/>
    <row r="453" ht="14.1" customHeight="1" x14ac:dyDescent="0.15"/>
    <row r="454" ht="14.1" customHeight="1" x14ac:dyDescent="0.15"/>
    <row r="455" ht="14.1" customHeight="1" x14ac:dyDescent="0.15"/>
    <row r="456" ht="14.1" customHeight="1" x14ac:dyDescent="0.15"/>
    <row r="457" ht="14.1" customHeight="1" x14ac:dyDescent="0.15"/>
    <row r="458" ht="14.1" customHeight="1" x14ac:dyDescent="0.15"/>
    <row r="459" ht="14.1" customHeight="1" x14ac:dyDescent="0.15"/>
    <row r="460" ht="14.1" customHeight="1" x14ac:dyDescent="0.15"/>
    <row r="461" ht="14.1" customHeight="1" x14ac:dyDescent="0.15"/>
    <row r="462" ht="14.1" customHeight="1" x14ac:dyDescent="0.15"/>
    <row r="463" ht="14.1" customHeight="1" x14ac:dyDescent="0.15"/>
    <row r="464" ht="14.1" customHeight="1" x14ac:dyDescent="0.15"/>
    <row r="465" ht="14.1" customHeight="1" x14ac:dyDescent="0.15"/>
    <row r="466" ht="14.1" customHeight="1" x14ac:dyDescent="0.15"/>
    <row r="467" ht="14.1" customHeight="1" x14ac:dyDescent="0.15"/>
    <row r="468" ht="14.1" customHeight="1" x14ac:dyDescent="0.15"/>
    <row r="469" ht="14.1" customHeight="1" x14ac:dyDescent="0.15"/>
    <row r="470" ht="14.1" customHeight="1" x14ac:dyDescent="0.15"/>
    <row r="471" ht="14.1" customHeight="1" x14ac:dyDescent="0.15"/>
    <row r="472" ht="14.1" customHeight="1" x14ac:dyDescent="0.15"/>
    <row r="473" ht="14.1" customHeight="1" x14ac:dyDescent="0.15"/>
    <row r="474" ht="14.1" customHeight="1" x14ac:dyDescent="0.15"/>
    <row r="475" ht="14.1" customHeight="1" x14ac:dyDescent="0.15"/>
    <row r="476" ht="14.1" customHeight="1" x14ac:dyDescent="0.15"/>
    <row r="477" ht="14.1" customHeight="1" x14ac:dyDescent="0.15"/>
    <row r="478" ht="14.1" customHeight="1" x14ac:dyDescent="0.15"/>
    <row r="479" ht="14.1" customHeight="1" x14ac:dyDescent="0.15"/>
    <row r="480" ht="14.1" customHeight="1" x14ac:dyDescent="0.15"/>
    <row r="481" ht="14.1" customHeight="1" x14ac:dyDescent="0.15"/>
    <row r="482" ht="14.1" customHeight="1" x14ac:dyDescent="0.15"/>
    <row r="483" ht="14.1" customHeight="1" x14ac:dyDescent="0.15"/>
    <row r="484" ht="14.1" customHeight="1" x14ac:dyDescent="0.15"/>
    <row r="485" ht="14.1" customHeight="1" x14ac:dyDescent="0.15"/>
    <row r="486" ht="14.1" customHeight="1" x14ac:dyDescent="0.15"/>
    <row r="487" ht="14.1" customHeight="1" x14ac:dyDescent="0.15"/>
    <row r="488" ht="14.1" customHeight="1" x14ac:dyDescent="0.15"/>
    <row r="489" ht="14.1" customHeight="1" x14ac:dyDescent="0.15"/>
    <row r="490" ht="14.1" customHeight="1" x14ac:dyDescent="0.15"/>
    <row r="491" ht="14.1" customHeight="1" x14ac:dyDescent="0.15"/>
    <row r="492" ht="14.1" customHeight="1" x14ac:dyDescent="0.15"/>
    <row r="493" ht="14.1" customHeight="1" x14ac:dyDescent="0.15"/>
    <row r="494" ht="14.1" customHeight="1" x14ac:dyDescent="0.15"/>
    <row r="495" ht="14.1" customHeight="1" x14ac:dyDescent="0.15"/>
    <row r="496" ht="14.1" customHeight="1" x14ac:dyDescent="0.15"/>
    <row r="497" ht="14.1" customHeight="1" x14ac:dyDescent="0.15"/>
    <row r="498" ht="14.1" customHeight="1" x14ac:dyDescent="0.15"/>
    <row r="499" ht="14.1" customHeight="1" x14ac:dyDescent="0.15"/>
    <row r="500" ht="14.1" customHeight="1" x14ac:dyDescent="0.15"/>
    <row r="501" ht="14.1" customHeight="1" x14ac:dyDescent="0.15"/>
    <row r="502" ht="14.1" customHeight="1" x14ac:dyDescent="0.15"/>
    <row r="503" ht="14.1" customHeight="1" x14ac:dyDescent="0.15"/>
    <row r="504" ht="14.1" customHeight="1" x14ac:dyDescent="0.15"/>
    <row r="505" ht="14.1" customHeight="1" x14ac:dyDescent="0.15"/>
    <row r="506" ht="14.1" customHeight="1" x14ac:dyDescent="0.15"/>
    <row r="507" ht="14.1" customHeight="1" x14ac:dyDescent="0.15"/>
    <row r="508" ht="14.1" customHeight="1" x14ac:dyDescent="0.15"/>
    <row r="509" ht="14.1" customHeight="1" x14ac:dyDescent="0.15"/>
    <row r="510" ht="14.1" customHeight="1" x14ac:dyDescent="0.15"/>
    <row r="511" ht="14.1" customHeight="1" x14ac:dyDescent="0.15"/>
    <row r="512" ht="14.1" customHeight="1" x14ac:dyDescent="0.15"/>
    <row r="513" ht="14.1" customHeight="1" x14ac:dyDescent="0.15"/>
    <row r="514" ht="14.1" customHeight="1" x14ac:dyDescent="0.15"/>
    <row r="515" ht="14.1" customHeight="1" x14ac:dyDescent="0.15"/>
    <row r="516" ht="14.1" customHeight="1" x14ac:dyDescent="0.15"/>
    <row r="517" ht="14.1" customHeight="1" x14ac:dyDescent="0.15"/>
    <row r="518" ht="14.1" customHeight="1" x14ac:dyDescent="0.15"/>
    <row r="519" ht="14.1" customHeight="1" x14ac:dyDescent="0.15"/>
    <row r="520" ht="14.1" customHeight="1" x14ac:dyDescent="0.15"/>
    <row r="521" ht="14.1" customHeight="1" x14ac:dyDescent="0.15"/>
    <row r="522" ht="14.1" customHeight="1" x14ac:dyDescent="0.15"/>
    <row r="523" ht="14.1" customHeight="1" x14ac:dyDescent="0.15"/>
    <row r="524" ht="14.1" customHeight="1" x14ac:dyDescent="0.15"/>
    <row r="525" ht="14.1" customHeight="1" x14ac:dyDescent="0.15"/>
    <row r="526" ht="14.1" customHeight="1" x14ac:dyDescent="0.15"/>
    <row r="527" ht="14.1" customHeight="1" x14ac:dyDescent="0.15"/>
    <row r="528" ht="14.1" customHeight="1" x14ac:dyDescent="0.15"/>
    <row r="529" ht="14.1" customHeight="1" x14ac:dyDescent="0.15"/>
    <row r="530" ht="14.1" customHeight="1" x14ac:dyDescent="0.15"/>
    <row r="531" ht="14.1" customHeight="1" x14ac:dyDescent="0.15"/>
    <row r="532" ht="14.1" customHeight="1" x14ac:dyDescent="0.15"/>
    <row r="533" ht="14.1" customHeight="1" x14ac:dyDescent="0.15"/>
    <row r="534" ht="14.1" customHeight="1" x14ac:dyDescent="0.15"/>
    <row r="535" ht="14.1" customHeight="1" x14ac:dyDescent="0.15"/>
    <row r="536" ht="14.1" customHeight="1" x14ac:dyDescent="0.15"/>
    <row r="537" ht="14.1" customHeight="1" x14ac:dyDescent="0.15"/>
    <row r="538" ht="14.1" customHeight="1" x14ac:dyDescent="0.15"/>
    <row r="539" ht="14.1" customHeight="1" x14ac:dyDescent="0.15"/>
    <row r="540" ht="14.1" customHeight="1" x14ac:dyDescent="0.15"/>
    <row r="541" ht="14.1" customHeight="1" x14ac:dyDescent="0.15"/>
    <row r="542" ht="14.1" customHeight="1" x14ac:dyDescent="0.15"/>
    <row r="543" ht="14.1" customHeight="1" x14ac:dyDescent="0.15"/>
    <row r="544" ht="14.1" customHeight="1" x14ac:dyDescent="0.15"/>
    <row r="545" ht="14.1" customHeight="1" x14ac:dyDescent="0.15"/>
    <row r="546" ht="14.1" customHeight="1" x14ac:dyDescent="0.15"/>
    <row r="547" ht="14.1" customHeight="1" x14ac:dyDescent="0.15"/>
    <row r="548" ht="14.1" customHeight="1" x14ac:dyDescent="0.15"/>
    <row r="549" ht="14.1" customHeight="1" x14ac:dyDescent="0.15"/>
    <row r="550" ht="14.1" customHeight="1" x14ac:dyDescent="0.15"/>
    <row r="551" ht="14.1" customHeight="1" x14ac:dyDescent="0.15"/>
    <row r="552" ht="14.1" customHeight="1" x14ac:dyDescent="0.15"/>
    <row r="553" ht="14.1" customHeight="1" x14ac:dyDescent="0.15"/>
    <row r="554" ht="14.1" customHeight="1" x14ac:dyDescent="0.15"/>
    <row r="555" ht="14.1" customHeight="1" x14ac:dyDescent="0.15"/>
    <row r="556" ht="14.1" customHeight="1" x14ac:dyDescent="0.15"/>
    <row r="557" ht="14.1" customHeight="1" x14ac:dyDescent="0.15"/>
    <row r="558" ht="14.1" customHeight="1" x14ac:dyDescent="0.15"/>
    <row r="559" ht="14.1" customHeight="1" x14ac:dyDescent="0.15"/>
    <row r="560" ht="14.1" customHeight="1" x14ac:dyDescent="0.15"/>
    <row r="561" ht="14.1" customHeight="1" x14ac:dyDescent="0.15"/>
    <row r="562" ht="14.1" customHeight="1" x14ac:dyDescent="0.15"/>
    <row r="563" ht="14.1" customHeight="1" x14ac:dyDescent="0.15"/>
    <row r="564" ht="14.1" customHeight="1" x14ac:dyDescent="0.15"/>
    <row r="565" ht="14.1" customHeight="1" x14ac:dyDescent="0.15"/>
    <row r="566" ht="14.1" customHeight="1" x14ac:dyDescent="0.15"/>
    <row r="567" ht="14.1" customHeight="1" x14ac:dyDescent="0.15"/>
    <row r="568" ht="14.1" customHeight="1" x14ac:dyDescent="0.15"/>
    <row r="569" ht="14.1" customHeight="1" x14ac:dyDescent="0.15"/>
    <row r="570" ht="14.1" customHeight="1" x14ac:dyDescent="0.15"/>
    <row r="571" ht="14.1" customHeight="1" x14ac:dyDescent="0.15"/>
    <row r="572" ht="14.1" customHeight="1" x14ac:dyDescent="0.15"/>
    <row r="573" ht="14.1" customHeight="1" x14ac:dyDescent="0.15"/>
    <row r="574" ht="14.1" customHeight="1" x14ac:dyDescent="0.15"/>
    <row r="575" ht="14.1" customHeight="1" x14ac:dyDescent="0.15"/>
    <row r="576" ht="14.1" customHeight="1" x14ac:dyDescent="0.15"/>
    <row r="577" ht="14.1" customHeight="1" x14ac:dyDescent="0.15"/>
    <row r="578" ht="14.1" customHeight="1" x14ac:dyDescent="0.15"/>
    <row r="579" ht="14.1" customHeight="1" x14ac:dyDescent="0.15"/>
    <row r="580" ht="14.1" customHeight="1" x14ac:dyDescent="0.15"/>
    <row r="581" ht="14.1" customHeight="1" x14ac:dyDescent="0.15"/>
    <row r="582" ht="14.1" customHeight="1" x14ac:dyDescent="0.15"/>
    <row r="583" ht="14.1" customHeight="1" x14ac:dyDescent="0.15"/>
    <row r="584" ht="14.1" customHeight="1" x14ac:dyDescent="0.15"/>
    <row r="585" ht="14.1" customHeight="1" x14ac:dyDescent="0.15"/>
    <row r="586" ht="14.1" customHeight="1" x14ac:dyDescent="0.15"/>
    <row r="587" ht="14.1" customHeight="1" x14ac:dyDescent="0.15"/>
    <row r="588" ht="14.1" customHeight="1" x14ac:dyDescent="0.15"/>
    <row r="589" ht="14.1" customHeight="1" x14ac:dyDescent="0.15"/>
    <row r="590" ht="14.1" customHeight="1" x14ac:dyDescent="0.15"/>
    <row r="591" ht="14.1" customHeight="1" x14ac:dyDescent="0.15"/>
    <row r="592" ht="14.1" customHeight="1" x14ac:dyDescent="0.15"/>
    <row r="593" ht="14.1" customHeight="1" x14ac:dyDescent="0.15"/>
    <row r="594" ht="14.1" customHeight="1" x14ac:dyDescent="0.15"/>
    <row r="595" ht="14.1" customHeight="1" x14ac:dyDescent="0.15"/>
    <row r="596" ht="14.1" customHeight="1" x14ac:dyDescent="0.15"/>
    <row r="597" ht="14.1" customHeight="1" x14ac:dyDescent="0.15"/>
    <row r="598" ht="14.1" customHeight="1" x14ac:dyDescent="0.15"/>
    <row r="599" ht="14.1" customHeight="1" x14ac:dyDescent="0.15"/>
    <row r="600" ht="14.1" customHeight="1" x14ac:dyDescent="0.15"/>
    <row r="601" ht="14.1" customHeight="1" x14ac:dyDescent="0.15"/>
    <row r="602" ht="14.1" customHeight="1" x14ac:dyDescent="0.15"/>
    <row r="603" ht="14.1" customHeight="1" x14ac:dyDescent="0.15"/>
    <row r="604" ht="14.1" customHeight="1" x14ac:dyDescent="0.15"/>
    <row r="605" ht="14.1" customHeight="1" x14ac:dyDescent="0.15"/>
    <row r="606" ht="14.1" customHeight="1" x14ac:dyDescent="0.15"/>
    <row r="607" ht="14.1" customHeight="1" x14ac:dyDescent="0.15"/>
    <row r="608" ht="14.1" customHeight="1" x14ac:dyDescent="0.15"/>
    <row r="609" ht="14.1" customHeight="1" x14ac:dyDescent="0.15"/>
    <row r="610" ht="14.1" customHeight="1" x14ac:dyDescent="0.15"/>
    <row r="611" ht="14.1" customHeight="1" x14ac:dyDescent="0.15"/>
    <row r="612" ht="14.1" customHeight="1" x14ac:dyDescent="0.15"/>
    <row r="613" ht="14.1" customHeight="1" x14ac:dyDescent="0.15"/>
    <row r="614" ht="14.1" customHeight="1" x14ac:dyDescent="0.15"/>
    <row r="615" ht="14.1" customHeight="1" x14ac:dyDescent="0.15"/>
    <row r="616" ht="14.1" customHeight="1" x14ac:dyDescent="0.15"/>
    <row r="617" ht="14.1" customHeight="1" x14ac:dyDescent="0.15"/>
    <row r="618" ht="14.1" customHeight="1" x14ac:dyDescent="0.15"/>
    <row r="619" ht="14.1" customHeight="1" x14ac:dyDescent="0.15"/>
    <row r="620" ht="14.1" customHeight="1" x14ac:dyDescent="0.15"/>
    <row r="621" ht="14.1" customHeight="1" x14ac:dyDescent="0.15"/>
    <row r="622" ht="14.1" customHeight="1" x14ac:dyDescent="0.15"/>
    <row r="623" ht="14.1" customHeight="1" x14ac:dyDescent="0.15"/>
    <row r="624" ht="14.1" customHeight="1" x14ac:dyDescent="0.15"/>
    <row r="625" ht="14.1" customHeight="1" x14ac:dyDescent="0.15"/>
    <row r="626" ht="14.1" customHeight="1" x14ac:dyDescent="0.15"/>
    <row r="627" ht="14.1" customHeight="1" x14ac:dyDescent="0.15"/>
    <row r="628" ht="14.1" customHeight="1" x14ac:dyDescent="0.15"/>
    <row r="629" ht="14.1" customHeight="1" x14ac:dyDescent="0.15"/>
    <row r="630" ht="14.1" customHeight="1" x14ac:dyDescent="0.15"/>
    <row r="631" ht="14.1" customHeight="1" x14ac:dyDescent="0.15"/>
    <row r="632" ht="14.1" customHeight="1" x14ac:dyDescent="0.15"/>
    <row r="633" ht="14.1" customHeight="1" x14ac:dyDescent="0.15"/>
    <row r="634" ht="14.1" customHeight="1" x14ac:dyDescent="0.15"/>
    <row r="635" ht="14.1" customHeight="1" x14ac:dyDescent="0.15"/>
    <row r="636" ht="14.1" customHeight="1" x14ac:dyDescent="0.15"/>
    <row r="637" ht="14.1" customHeight="1" x14ac:dyDescent="0.15"/>
    <row r="638" ht="14.1" customHeight="1" x14ac:dyDescent="0.15"/>
    <row r="639" ht="14.1" customHeight="1" x14ac:dyDescent="0.15"/>
    <row r="640" ht="14.1" customHeight="1" x14ac:dyDescent="0.15"/>
    <row r="641" ht="14.1" customHeight="1" x14ac:dyDescent="0.15"/>
    <row r="642" ht="14.1" customHeight="1" x14ac:dyDescent="0.15"/>
    <row r="643" ht="14.1" customHeight="1" x14ac:dyDescent="0.15"/>
    <row r="644" ht="14.1" customHeight="1" x14ac:dyDescent="0.15"/>
    <row r="645" ht="14.1" customHeight="1" x14ac:dyDescent="0.15"/>
    <row r="646" ht="14.1" customHeight="1" x14ac:dyDescent="0.15"/>
    <row r="647" ht="14.1" customHeight="1" x14ac:dyDescent="0.15"/>
    <row r="648" ht="14.1" customHeight="1" x14ac:dyDescent="0.15"/>
    <row r="649" ht="14.1" customHeight="1" x14ac:dyDescent="0.15"/>
    <row r="650" ht="14.1" customHeight="1" x14ac:dyDescent="0.15"/>
    <row r="651" ht="14.1" customHeight="1" x14ac:dyDescent="0.15"/>
    <row r="652" ht="14.1" customHeight="1" x14ac:dyDescent="0.15"/>
    <row r="653" ht="14.1" customHeight="1" x14ac:dyDescent="0.15"/>
    <row r="654" ht="14.1" customHeight="1" x14ac:dyDescent="0.15"/>
    <row r="655" ht="14.1" customHeight="1" x14ac:dyDescent="0.15"/>
    <row r="656" ht="14.1" customHeight="1" x14ac:dyDescent="0.15"/>
    <row r="657" ht="14.1" customHeight="1" x14ac:dyDescent="0.15"/>
    <row r="658" ht="14.1" customHeight="1" x14ac:dyDescent="0.15"/>
    <row r="659" ht="14.1" customHeight="1" x14ac:dyDescent="0.15"/>
    <row r="660" ht="14.1" customHeight="1" x14ac:dyDescent="0.15"/>
    <row r="661" ht="14.1" customHeight="1" x14ac:dyDescent="0.15"/>
    <row r="662" ht="14.1" customHeight="1" x14ac:dyDescent="0.15"/>
    <row r="663" ht="14.1" customHeight="1" x14ac:dyDescent="0.15"/>
    <row r="664" ht="14.1" customHeight="1" x14ac:dyDescent="0.15"/>
    <row r="665" ht="14.1" customHeight="1" x14ac:dyDescent="0.15"/>
    <row r="666" ht="14.1" customHeight="1" x14ac:dyDescent="0.15"/>
    <row r="667" ht="14.1" customHeight="1" x14ac:dyDescent="0.15"/>
    <row r="668" ht="14.1" customHeight="1" x14ac:dyDescent="0.15"/>
    <row r="669" ht="14.1" customHeight="1" x14ac:dyDescent="0.15"/>
    <row r="670" ht="14.1" customHeight="1" x14ac:dyDescent="0.15"/>
    <row r="671" ht="14.1" customHeight="1" x14ac:dyDescent="0.15"/>
    <row r="672" ht="14.1" customHeight="1" x14ac:dyDescent="0.15"/>
    <row r="673" ht="14.1" customHeight="1" x14ac:dyDescent="0.15"/>
    <row r="674" ht="14.1" customHeight="1" x14ac:dyDescent="0.15"/>
    <row r="675" ht="14.1" customHeight="1" x14ac:dyDescent="0.15"/>
    <row r="676" ht="14.1" customHeight="1" x14ac:dyDescent="0.15"/>
    <row r="677" ht="14.1" customHeight="1" x14ac:dyDescent="0.15"/>
    <row r="678" ht="14.1" customHeight="1" x14ac:dyDescent="0.15"/>
    <row r="679" ht="14.1" customHeight="1" x14ac:dyDescent="0.15"/>
    <row r="680" ht="14.1" customHeight="1" x14ac:dyDescent="0.15"/>
    <row r="681" ht="14.1" customHeight="1" x14ac:dyDescent="0.15"/>
    <row r="682" ht="14.1" customHeight="1" x14ac:dyDescent="0.15"/>
    <row r="683" ht="14.1" customHeight="1" x14ac:dyDescent="0.15"/>
    <row r="684" ht="14.1" customHeight="1" x14ac:dyDescent="0.15"/>
    <row r="685" ht="14.1" customHeight="1" x14ac:dyDescent="0.15"/>
    <row r="686" ht="14.1" customHeight="1" x14ac:dyDescent="0.15"/>
    <row r="687" ht="14.1" customHeight="1" x14ac:dyDescent="0.15"/>
    <row r="688" ht="14.1" customHeight="1" x14ac:dyDescent="0.15"/>
    <row r="689" ht="14.1" customHeight="1" x14ac:dyDescent="0.15"/>
    <row r="690" ht="14.1" customHeight="1" x14ac:dyDescent="0.15"/>
    <row r="691" ht="14.1" customHeight="1" x14ac:dyDescent="0.15"/>
    <row r="692" ht="14.1" customHeight="1" x14ac:dyDescent="0.15"/>
    <row r="693" ht="14.1" customHeight="1" x14ac:dyDescent="0.15"/>
    <row r="694" ht="14.1" customHeight="1" x14ac:dyDescent="0.15"/>
    <row r="695" ht="14.1" customHeight="1" x14ac:dyDescent="0.15"/>
    <row r="696" ht="14.1" customHeight="1" x14ac:dyDescent="0.15"/>
    <row r="697" ht="14.1" customHeight="1" x14ac:dyDescent="0.15"/>
    <row r="698" ht="14.1" customHeight="1" x14ac:dyDescent="0.15"/>
    <row r="699" ht="14.1" customHeight="1" x14ac:dyDescent="0.15"/>
    <row r="700" ht="14.1" customHeight="1" x14ac:dyDescent="0.15"/>
    <row r="701" ht="14.1" customHeight="1" x14ac:dyDescent="0.15"/>
    <row r="702" ht="14.1" customHeight="1" x14ac:dyDescent="0.15"/>
    <row r="703" ht="14.1" customHeight="1" x14ac:dyDescent="0.15"/>
    <row r="704" ht="14.1" customHeight="1" x14ac:dyDescent="0.15"/>
    <row r="705" ht="14.1" customHeight="1" x14ac:dyDescent="0.15"/>
    <row r="706" ht="14.1" customHeight="1" x14ac:dyDescent="0.15"/>
    <row r="707" ht="14.1" customHeight="1" x14ac:dyDescent="0.15"/>
    <row r="708" ht="14.1" customHeight="1" x14ac:dyDescent="0.15"/>
    <row r="709" ht="14.1" customHeight="1" x14ac:dyDescent="0.15"/>
    <row r="710" ht="14.1" customHeight="1" x14ac:dyDescent="0.15"/>
    <row r="711" ht="14.1" customHeight="1" x14ac:dyDescent="0.15"/>
    <row r="712" ht="14.1" customHeight="1" x14ac:dyDescent="0.15"/>
    <row r="713" ht="14.1" customHeight="1" x14ac:dyDescent="0.15"/>
    <row r="714" ht="14.1" customHeight="1" x14ac:dyDescent="0.15"/>
    <row r="715" ht="14.1" customHeight="1" x14ac:dyDescent="0.15"/>
    <row r="716" ht="14.1" customHeight="1" x14ac:dyDescent="0.15"/>
    <row r="717" ht="14.1" customHeight="1" x14ac:dyDescent="0.15"/>
    <row r="718" ht="14.1" customHeight="1" x14ac:dyDescent="0.15"/>
    <row r="719" ht="14.1" customHeight="1" x14ac:dyDescent="0.15"/>
    <row r="720" ht="14.1" customHeight="1" x14ac:dyDescent="0.15"/>
    <row r="721" ht="14.1" customHeight="1" x14ac:dyDescent="0.15"/>
    <row r="722" ht="14.1" customHeight="1" x14ac:dyDescent="0.15"/>
    <row r="723" ht="14.1" customHeight="1" x14ac:dyDescent="0.15"/>
    <row r="724" ht="14.1" customHeight="1" x14ac:dyDescent="0.15"/>
    <row r="725" ht="14.1" customHeight="1" x14ac:dyDescent="0.15"/>
    <row r="726" ht="14.1" customHeight="1" x14ac:dyDescent="0.15"/>
    <row r="727" ht="14.1" customHeight="1" x14ac:dyDescent="0.15"/>
    <row r="728" ht="14.1" customHeight="1" x14ac:dyDescent="0.15"/>
    <row r="729" ht="14.1" customHeight="1" x14ac:dyDescent="0.15"/>
    <row r="730" ht="14.1" customHeight="1" x14ac:dyDescent="0.15"/>
    <row r="731" ht="14.1" customHeight="1" x14ac:dyDescent="0.15"/>
    <row r="732" ht="14.1" customHeight="1" x14ac:dyDescent="0.15"/>
    <row r="733" ht="14.1" customHeight="1" x14ac:dyDescent="0.15"/>
    <row r="734" ht="14.1" customHeight="1" x14ac:dyDescent="0.15"/>
    <row r="735" ht="14.1" customHeight="1" x14ac:dyDescent="0.15"/>
    <row r="736" ht="14.1" customHeight="1" x14ac:dyDescent="0.15"/>
    <row r="737" ht="14.1" customHeight="1" x14ac:dyDescent="0.15"/>
    <row r="738" ht="14.1" customHeight="1" x14ac:dyDescent="0.15"/>
    <row r="739" ht="14.1" customHeight="1" x14ac:dyDescent="0.15"/>
    <row r="740" ht="14.1" customHeight="1" x14ac:dyDescent="0.15"/>
    <row r="741" ht="14.1" customHeight="1" x14ac:dyDescent="0.15"/>
    <row r="742" ht="14.1" customHeight="1" x14ac:dyDescent="0.15"/>
    <row r="743" ht="14.1" customHeight="1" x14ac:dyDescent="0.15"/>
    <row r="744" ht="14.1" customHeight="1" x14ac:dyDescent="0.15"/>
    <row r="745" ht="14.1" customHeight="1" x14ac:dyDescent="0.15"/>
    <row r="746" ht="14.1" customHeight="1" x14ac:dyDescent="0.15"/>
    <row r="747" ht="14.1" customHeight="1" x14ac:dyDescent="0.15"/>
    <row r="748" ht="14.1" customHeight="1" x14ac:dyDescent="0.15"/>
    <row r="749" ht="14.1" customHeight="1" x14ac:dyDescent="0.15"/>
    <row r="750" ht="14.1" customHeight="1" x14ac:dyDescent="0.15"/>
    <row r="751" ht="14.1" customHeight="1" x14ac:dyDescent="0.15"/>
    <row r="752" ht="14.1" customHeight="1" x14ac:dyDescent="0.15"/>
    <row r="753" ht="14.1" customHeight="1" x14ac:dyDescent="0.15"/>
    <row r="754" ht="14.1" customHeight="1" x14ac:dyDescent="0.15"/>
    <row r="755" ht="14.1" customHeight="1" x14ac:dyDescent="0.15"/>
    <row r="756" ht="14.1" customHeight="1" x14ac:dyDescent="0.15"/>
    <row r="757" ht="14.1" customHeight="1" x14ac:dyDescent="0.15"/>
    <row r="758" ht="14.1" customHeight="1" x14ac:dyDescent="0.15"/>
    <row r="759" ht="14.1" customHeight="1" x14ac:dyDescent="0.15"/>
    <row r="760" ht="14.1" customHeight="1" x14ac:dyDescent="0.15"/>
    <row r="761" ht="14.1" customHeight="1" x14ac:dyDescent="0.15"/>
    <row r="762" ht="14.1" customHeight="1" x14ac:dyDescent="0.15"/>
    <row r="763" ht="14.1" customHeight="1" x14ac:dyDescent="0.15"/>
    <row r="764" ht="14.1" customHeight="1" x14ac:dyDescent="0.15"/>
    <row r="765" ht="14.1" customHeight="1" x14ac:dyDescent="0.15"/>
  </sheetData>
  <phoneticPr fontId="2"/>
  <printOptions horizontalCentered="1"/>
  <pageMargins left="0.19685039370078741" right="0.19685039370078741" top="0.74803149606299213" bottom="0.47244094488188981" header="0.6692913385826772" footer="0.19685039370078741"/>
  <pageSetup paperSize="9" orientation="landscape" horizontalDpi="300" verticalDpi="300" r:id="rId1"/>
  <headerFooter alignWithMargins="0">
    <oddHeader>&amp;L&amp;"ＭＳ Ｐ明朝,標準"細目別内訳</oddHeader>
    <oddFooter>&amp;R&amp;"ＭＳ Ｐ明朝,標準"&amp;UNo. 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98"/>
  <sheetViews>
    <sheetView showGridLines="0" showZeros="0" view="pageBreakPreview" topLeftCell="C1" zoomScale="85" zoomScaleNormal="80" zoomScaleSheetLayoutView="85" workbookViewId="0">
      <pane ySplit="5" topLeftCell="A6" activePane="bottomLeft" state="frozen"/>
      <selection pane="bottomLeft" activeCell="H6" sqref="H6:H25"/>
    </sheetView>
  </sheetViews>
  <sheetFormatPr defaultRowHeight="13.5" x14ac:dyDescent="0.15"/>
  <cols>
    <col min="1" max="1" width="3.75" style="1" customWidth="1"/>
    <col min="2" max="2" width="5.625" style="1" bestFit="1" customWidth="1"/>
    <col min="3" max="3" width="30.625" style="1" customWidth="1"/>
    <col min="4" max="4" width="32.625" style="1" customWidth="1"/>
    <col min="5" max="5" width="11.75" style="2" customWidth="1"/>
    <col min="6" max="6" width="5.75" style="3" customWidth="1"/>
    <col min="7" max="7" width="12.875" style="1" customWidth="1"/>
    <col min="8" max="8" width="19.75" style="1" customWidth="1"/>
    <col min="9" max="9" width="23.25" style="1" customWidth="1"/>
    <col min="10" max="10" width="1.5" style="1" customWidth="1"/>
    <col min="11" max="16384" width="9" style="1"/>
  </cols>
  <sheetData>
    <row r="2" spans="2:9" ht="14.1" customHeight="1" x14ac:dyDescent="0.15"/>
    <row r="3" spans="2:9" ht="6.95" customHeight="1" x14ac:dyDescent="0.15">
      <c r="B3" s="25"/>
      <c r="C3" s="5"/>
      <c r="D3" s="6"/>
      <c r="E3" s="7"/>
      <c r="F3" s="8"/>
      <c r="G3" s="6"/>
      <c r="H3" s="6"/>
      <c r="I3" s="9"/>
    </row>
    <row r="4" spans="2:9" s="3" customFormat="1" ht="14.1" customHeight="1" x14ac:dyDescent="0.15">
      <c r="B4" s="12" t="s">
        <v>6</v>
      </c>
      <c r="C4" s="13" t="s">
        <v>5</v>
      </c>
      <c r="D4" s="14" t="s">
        <v>7</v>
      </c>
      <c r="E4" s="15" t="s">
        <v>0</v>
      </c>
      <c r="F4" s="14" t="s">
        <v>1</v>
      </c>
      <c r="G4" s="14" t="s">
        <v>2</v>
      </c>
      <c r="H4" s="14" t="s">
        <v>4</v>
      </c>
      <c r="I4" s="16" t="s">
        <v>3</v>
      </c>
    </row>
    <row r="5" spans="2:9" ht="6.95" customHeight="1" x14ac:dyDescent="0.15">
      <c r="B5" s="23"/>
      <c r="C5" s="18"/>
      <c r="D5" s="19"/>
      <c r="E5" s="20"/>
      <c r="F5" s="21"/>
      <c r="G5" s="19"/>
      <c r="H5" s="19"/>
      <c r="I5" s="22"/>
    </row>
    <row r="6" spans="2:9" ht="14.1" customHeight="1" x14ac:dyDescent="0.15">
      <c r="B6" s="49"/>
      <c r="C6" s="6"/>
      <c r="D6" s="6" t="s">
        <v>201</v>
      </c>
      <c r="E6" s="7"/>
      <c r="F6" s="8"/>
      <c r="G6" s="24"/>
      <c r="H6" s="24"/>
      <c r="I6" s="311"/>
    </row>
    <row r="7" spans="2:9" ht="14.1" customHeight="1" x14ac:dyDescent="0.15">
      <c r="B7" s="50">
        <v>11.1</v>
      </c>
      <c r="C7" s="27" t="s">
        <v>199</v>
      </c>
      <c r="D7" s="27" t="s">
        <v>200</v>
      </c>
      <c r="E7" s="28">
        <v>1</v>
      </c>
      <c r="F7" s="29" t="s">
        <v>202</v>
      </c>
      <c r="G7" s="30"/>
      <c r="H7" s="30">
        <f t="shared" ref="H7:H27" si="0">ROUNDDOWN(G7*E7,0)</f>
        <v>0</v>
      </c>
      <c r="I7" s="60">
        <v>179000</v>
      </c>
    </row>
    <row r="8" spans="2:9" ht="14.1" customHeight="1" x14ac:dyDescent="0.15">
      <c r="B8" s="51"/>
      <c r="C8" s="33"/>
      <c r="D8" s="33" t="s">
        <v>203</v>
      </c>
      <c r="E8" s="34"/>
      <c r="F8" s="35"/>
      <c r="G8" s="36"/>
      <c r="H8" s="36"/>
      <c r="I8" s="313"/>
    </row>
    <row r="9" spans="2:9" ht="14.1" customHeight="1" x14ac:dyDescent="0.15">
      <c r="B9" s="50"/>
      <c r="C9" s="27" t="s">
        <v>206</v>
      </c>
      <c r="D9" s="27" t="s">
        <v>509</v>
      </c>
      <c r="E9" s="28">
        <v>1</v>
      </c>
      <c r="F9" s="29" t="s">
        <v>202</v>
      </c>
      <c r="G9" s="30"/>
      <c r="H9" s="30">
        <f t="shared" si="0"/>
        <v>0</v>
      </c>
      <c r="I9" s="60">
        <v>61600</v>
      </c>
    </row>
    <row r="10" spans="2:9" ht="14.1" customHeight="1" x14ac:dyDescent="0.15">
      <c r="B10" s="51"/>
      <c r="C10" s="33"/>
      <c r="D10" s="33" t="s">
        <v>201</v>
      </c>
      <c r="E10" s="34"/>
      <c r="F10" s="35"/>
      <c r="G10" s="36"/>
      <c r="H10" s="36"/>
      <c r="I10" s="313"/>
    </row>
    <row r="11" spans="2:9" ht="14.1" customHeight="1" x14ac:dyDescent="0.15">
      <c r="B11" s="50"/>
      <c r="C11" s="40" t="s">
        <v>204</v>
      </c>
      <c r="D11" s="27" t="s">
        <v>205</v>
      </c>
      <c r="E11" s="28">
        <v>1</v>
      </c>
      <c r="F11" s="29" t="s">
        <v>202</v>
      </c>
      <c r="G11" s="30"/>
      <c r="H11" s="30">
        <f t="shared" si="0"/>
        <v>0</v>
      </c>
      <c r="I11" s="60">
        <v>92900</v>
      </c>
    </row>
    <row r="12" spans="2:9" ht="14.1" customHeight="1" x14ac:dyDescent="0.15">
      <c r="B12" s="51"/>
      <c r="C12" s="33"/>
      <c r="D12" s="33" t="s">
        <v>208</v>
      </c>
      <c r="E12" s="34"/>
      <c r="F12" s="35"/>
      <c r="G12" s="36"/>
      <c r="H12" s="36"/>
      <c r="I12" s="313"/>
    </row>
    <row r="13" spans="2:9" ht="14.1" customHeight="1" x14ac:dyDescent="0.15">
      <c r="B13" s="50"/>
      <c r="C13" s="27" t="s">
        <v>206</v>
      </c>
      <c r="D13" s="27" t="s">
        <v>207</v>
      </c>
      <c r="E13" s="28">
        <v>1</v>
      </c>
      <c r="F13" s="29" t="s">
        <v>202</v>
      </c>
      <c r="G13" s="30"/>
      <c r="H13" s="30">
        <f t="shared" si="0"/>
        <v>0</v>
      </c>
      <c r="I13" s="60">
        <v>36800</v>
      </c>
    </row>
    <row r="14" spans="2:9" ht="14.1" customHeight="1" x14ac:dyDescent="0.15">
      <c r="B14" s="51"/>
      <c r="C14" s="33"/>
      <c r="D14" s="33" t="s">
        <v>210</v>
      </c>
      <c r="E14" s="34"/>
      <c r="F14" s="35"/>
      <c r="G14" s="36"/>
      <c r="H14" s="36"/>
      <c r="I14" s="313"/>
    </row>
    <row r="15" spans="2:9" ht="14.1" customHeight="1" x14ac:dyDescent="0.15">
      <c r="B15" s="50"/>
      <c r="C15" s="27" t="s">
        <v>209</v>
      </c>
      <c r="D15" s="27" t="s">
        <v>211</v>
      </c>
      <c r="E15" s="28">
        <v>1</v>
      </c>
      <c r="F15" s="29" t="s">
        <v>202</v>
      </c>
      <c r="G15" s="30"/>
      <c r="H15" s="30">
        <f t="shared" si="0"/>
        <v>0</v>
      </c>
      <c r="I15" s="60">
        <v>63000</v>
      </c>
    </row>
    <row r="16" spans="2:9" ht="14.1" customHeight="1" x14ac:dyDescent="0.15">
      <c r="B16" s="51"/>
      <c r="C16" s="33"/>
      <c r="D16" s="33" t="s">
        <v>213</v>
      </c>
      <c r="E16" s="34"/>
      <c r="F16" s="35"/>
      <c r="G16" s="36"/>
      <c r="H16" s="36"/>
      <c r="I16" s="313"/>
    </row>
    <row r="17" spans="2:9" ht="14.1" customHeight="1" x14ac:dyDescent="0.15">
      <c r="B17" s="50"/>
      <c r="C17" s="27" t="s">
        <v>212</v>
      </c>
      <c r="D17" s="27" t="s">
        <v>211</v>
      </c>
      <c r="E17" s="28">
        <v>1</v>
      </c>
      <c r="F17" s="29" t="s">
        <v>202</v>
      </c>
      <c r="G17" s="30"/>
      <c r="H17" s="30">
        <f t="shared" si="0"/>
        <v>0</v>
      </c>
      <c r="I17" s="60">
        <v>78100</v>
      </c>
    </row>
    <row r="18" spans="2:9" ht="14.1" customHeight="1" x14ac:dyDescent="0.15">
      <c r="B18" s="51"/>
      <c r="C18" s="33"/>
      <c r="D18" s="33" t="s">
        <v>215</v>
      </c>
      <c r="E18" s="34"/>
      <c r="F18" s="35"/>
      <c r="G18" s="36"/>
      <c r="H18" s="36"/>
      <c r="I18" s="313"/>
    </row>
    <row r="19" spans="2:9" ht="14.1" customHeight="1" x14ac:dyDescent="0.15">
      <c r="B19" s="50"/>
      <c r="C19" s="27" t="s">
        <v>214</v>
      </c>
      <c r="D19" s="27" t="s">
        <v>211</v>
      </c>
      <c r="E19" s="28">
        <v>1</v>
      </c>
      <c r="F19" s="29" t="s">
        <v>202</v>
      </c>
      <c r="G19" s="30"/>
      <c r="H19" s="30">
        <f t="shared" si="0"/>
        <v>0</v>
      </c>
      <c r="I19" s="60">
        <v>88000</v>
      </c>
    </row>
    <row r="20" spans="2:9" ht="14.1" customHeight="1" x14ac:dyDescent="0.15">
      <c r="B20" s="51"/>
      <c r="C20" s="33"/>
      <c r="D20" s="33" t="s">
        <v>218</v>
      </c>
      <c r="E20" s="34"/>
      <c r="F20" s="35"/>
      <c r="G20" s="36"/>
      <c r="H20" s="36"/>
      <c r="I20" s="313"/>
    </row>
    <row r="21" spans="2:9" ht="14.1" customHeight="1" x14ac:dyDescent="0.15">
      <c r="B21" s="50"/>
      <c r="C21" s="27" t="s">
        <v>216</v>
      </c>
      <c r="D21" s="27" t="s">
        <v>217</v>
      </c>
      <c r="E21" s="28">
        <v>1</v>
      </c>
      <c r="F21" s="29" t="s">
        <v>202</v>
      </c>
      <c r="G21" s="30"/>
      <c r="H21" s="30">
        <f t="shared" si="0"/>
        <v>0</v>
      </c>
      <c r="I21" s="60">
        <v>518000</v>
      </c>
    </row>
    <row r="22" spans="2:9" ht="14.1" customHeight="1" x14ac:dyDescent="0.15">
      <c r="B22" s="51"/>
      <c r="C22" s="33"/>
      <c r="D22" s="33" t="s">
        <v>221</v>
      </c>
      <c r="E22" s="34"/>
      <c r="F22" s="35"/>
      <c r="G22" s="36"/>
      <c r="H22" s="36"/>
      <c r="I22" s="313"/>
    </row>
    <row r="23" spans="2:9" ht="14.1" customHeight="1" x14ac:dyDescent="0.15">
      <c r="B23" s="50"/>
      <c r="C23" s="27" t="s">
        <v>219</v>
      </c>
      <c r="D23" s="27" t="s">
        <v>220</v>
      </c>
      <c r="E23" s="28">
        <v>1</v>
      </c>
      <c r="F23" s="29" t="s">
        <v>202</v>
      </c>
      <c r="G23" s="30"/>
      <c r="H23" s="30">
        <f t="shared" si="0"/>
        <v>0</v>
      </c>
      <c r="I23" s="60">
        <v>1199000</v>
      </c>
    </row>
    <row r="24" spans="2:9" ht="14.1" customHeight="1" x14ac:dyDescent="0.15">
      <c r="B24" s="51"/>
      <c r="C24" s="33"/>
      <c r="D24" s="33" t="s">
        <v>203</v>
      </c>
      <c r="E24" s="34"/>
      <c r="F24" s="35"/>
      <c r="G24" s="36"/>
      <c r="H24" s="36"/>
      <c r="I24" s="313"/>
    </row>
    <row r="25" spans="2:9" ht="14.1" customHeight="1" x14ac:dyDescent="0.15">
      <c r="B25" s="50"/>
      <c r="C25" s="27" t="s">
        <v>222</v>
      </c>
      <c r="D25" s="27" t="s">
        <v>223</v>
      </c>
      <c r="E25" s="28">
        <v>1</v>
      </c>
      <c r="F25" s="29" t="s">
        <v>202</v>
      </c>
      <c r="G25" s="30"/>
      <c r="H25" s="30">
        <f t="shared" si="0"/>
        <v>0</v>
      </c>
      <c r="I25" s="60">
        <v>662000</v>
      </c>
    </row>
    <row r="26" spans="2:9" ht="14.1" customHeight="1" x14ac:dyDescent="0.15">
      <c r="B26" s="51"/>
      <c r="C26" s="33"/>
      <c r="D26" s="33" t="s">
        <v>226</v>
      </c>
      <c r="E26" s="34"/>
      <c r="F26" s="35"/>
      <c r="G26" s="36"/>
      <c r="H26" s="36"/>
      <c r="I26" s="313"/>
    </row>
    <row r="27" spans="2:9" ht="14.1" customHeight="1" x14ac:dyDescent="0.15">
      <c r="B27" s="50">
        <v>11.2</v>
      </c>
      <c r="C27" s="27" t="s">
        <v>224</v>
      </c>
      <c r="D27" s="27" t="s">
        <v>225</v>
      </c>
      <c r="E27" s="28">
        <v>1</v>
      </c>
      <c r="F27" s="29" t="s">
        <v>202</v>
      </c>
      <c r="G27" s="30"/>
      <c r="H27" s="30">
        <f t="shared" si="0"/>
        <v>0</v>
      </c>
      <c r="I27" s="60">
        <v>118000</v>
      </c>
    </row>
    <row r="28" spans="2:9" ht="14.1" customHeight="1" x14ac:dyDescent="0.15">
      <c r="B28" s="51"/>
      <c r="C28" s="33"/>
      <c r="D28" s="33"/>
      <c r="E28" s="34"/>
      <c r="F28" s="35"/>
      <c r="G28" s="36"/>
      <c r="H28" s="36"/>
      <c r="I28" s="37"/>
    </row>
    <row r="29" spans="2:9" ht="14.1" customHeight="1" x14ac:dyDescent="0.15">
      <c r="B29" s="50"/>
      <c r="C29" s="27"/>
      <c r="D29" s="27"/>
      <c r="E29" s="28"/>
      <c r="F29" s="29"/>
      <c r="G29" s="30"/>
      <c r="H29" s="30" t="str">
        <f>IF(E29="","",ROUNDDOWN(E29*G29,0))</f>
        <v/>
      </c>
      <c r="I29" s="31"/>
    </row>
    <row r="30" spans="2:9" ht="14.1" customHeight="1" x14ac:dyDescent="0.15">
      <c r="B30" s="51"/>
      <c r="C30" s="33"/>
      <c r="D30" s="33"/>
      <c r="E30" s="34"/>
      <c r="F30" s="35"/>
      <c r="G30" s="36"/>
      <c r="H30" s="36"/>
      <c r="I30" s="37"/>
    </row>
    <row r="31" spans="2:9" ht="14.1" customHeight="1" x14ac:dyDescent="0.15">
      <c r="B31" s="50"/>
      <c r="C31" s="27"/>
      <c r="D31" s="27"/>
      <c r="E31" s="28"/>
      <c r="F31" s="29"/>
      <c r="G31" s="30"/>
      <c r="H31" s="30" t="str">
        <f>IF(E31="","",ROUNDDOWN(E31*G31,0))</f>
        <v/>
      </c>
      <c r="I31" s="31"/>
    </row>
    <row r="32" spans="2:9" ht="14.1" customHeight="1" x14ac:dyDescent="0.15">
      <c r="B32" s="51"/>
      <c r="C32" s="33"/>
      <c r="D32" s="33"/>
      <c r="E32" s="34"/>
      <c r="F32" s="35"/>
      <c r="G32" s="36"/>
      <c r="H32" s="36"/>
      <c r="I32" s="37"/>
    </row>
    <row r="33" spans="2:9" ht="14.1" customHeight="1" x14ac:dyDescent="0.15">
      <c r="B33" s="50"/>
      <c r="C33" s="27"/>
      <c r="D33" s="27"/>
      <c r="E33" s="28"/>
      <c r="F33" s="29"/>
      <c r="G33" s="30"/>
      <c r="H33" s="30" t="str">
        <f>IF(E33="","",ROUNDDOWN(E33*G33,0))</f>
        <v/>
      </c>
      <c r="I33" s="31"/>
    </row>
    <row r="34" spans="2:9" ht="14.1" customHeight="1" x14ac:dyDescent="0.15">
      <c r="B34" s="51"/>
      <c r="C34" s="33"/>
      <c r="D34" s="33"/>
      <c r="E34" s="34"/>
      <c r="F34" s="35"/>
      <c r="G34" s="36"/>
      <c r="H34" s="36"/>
      <c r="I34" s="37"/>
    </row>
    <row r="35" spans="2:9" ht="14.1" customHeight="1" x14ac:dyDescent="0.15">
      <c r="B35" s="50"/>
      <c r="C35" s="27"/>
      <c r="D35" s="27"/>
      <c r="E35" s="28"/>
      <c r="F35" s="29"/>
      <c r="G35" s="30"/>
      <c r="H35" s="30" t="str">
        <f>IF(E35="","",ROUNDDOWN(E35*G35,0))</f>
        <v/>
      </c>
      <c r="I35" s="31"/>
    </row>
    <row r="36" spans="2:9" ht="14.1" customHeight="1" x14ac:dyDescent="0.15">
      <c r="B36" s="51"/>
      <c r="C36" s="33"/>
      <c r="D36" s="33"/>
      <c r="E36" s="34"/>
      <c r="F36" s="35"/>
      <c r="G36" s="36"/>
      <c r="H36" s="36"/>
      <c r="I36" s="37"/>
    </row>
    <row r="37" spans="2:9" ht="14.1" customHeight="1" x14ac:dyDescent="0.15">
      <c r="B37" s="50"/>
      <c r="C37" s="29"/>
      <c r="D37" s="27"/>
      <c r="E37" s="28"/>
      <c r="F37" s="29"/>
      <c r="G37" s="30"/>
      <c r="H37" s="30" t="str">
        <f>IF(E37="","",ROUNDDOWN(E37*G37,0))</f>
        <v/>
      </c>
      <c r="I37" s="31"/>
    </row>
    <row r="38" spans="2:9" ht="14.1" customHeight="1" x14ac:dyDescent="0.15">
      <c r="B38" s="51"/>
      <c r="C38" s="33"/>
      <c r="D38" s="33"/>
      <c r="E38" s="34"/>
      <c r="F38" s="35"/>
      <c r="G38" s="36"/>
      <c r="H38" s="36"/>
      <c r="I38" s="37"/>
    </row>
    <row r="39" spans="2:9" ht="14.1" customHeight="1" x14ac:dyDescent="0.15">
      <c r="B39" s="50"/>
      <c r="C39" s="29" t="s">
        <v>11</v>
      </c>
      <c r="D39" s="27"/>
      <c r="E39" s="28"/>
      <c r="F39" s="29"/>
      <c r="G39" s="30"/>
      <c r="H39" s="30">
        <f>SUM(H6:H38)</f>
        <v>0</v>
      </c>
      <c r="I39" s="31"/>
    </row>
    <row r="40" spans="2:9" ht="14.1" customHeight="1" x14ac:dyDescent="0.15">
      <c r="B40" s="51"/>
      <c r="C40" s="33"/>
      <c r="D40" s="33"/>
      <c r="E40" s="34"/>
      <c r="F40" s="35"/>
      <c r="G40" s="36"/>
      <c r="H40" s="36"/>
      <c r="I40" s="37"/>
    </row>
    <row r="41" spans="2:9" ht="14.1" customHeight="1" x14ac:dyDescent="0.15">
      <c r="B41" s="52"/>
      <c r="C41" s="19"/>
      <c r="D41" s="19"/>
      <c r="E41" s="20"/>
      <c r="F41" s="21"/>
      <c r="G41" s="39"/>
      <c r="H41" s="39" t="str">
        <f>IF(E41="","",ROUNDDOWN(E41*G41,0))</f>
        <v/>
      </c>
      <c r="I41" s="22"/>
    </row>
    <row r="42" spans="2:9" ht="14.1" customHeight="1" x14ac:dyDescent="0.15"/>
    <row r="43" spans="2:9" ht="14.1" customHeight="1" x14ac:dyDescent="0.15"/>
    <row r="44" spans="2:9" ht="14.1" customHeight="1" x14ac:dyDescent="0.15"/>
    <row r="45" spans="2:9" ht="14.1" customHeight="1" x14ac:dyDescent="0.15"/>
    <row r="46" spans="2:9" ht="14.1" customHeight="1" x14ac:dyDescent="0.15"/>
    <row r="47" spans="2:9" ht="14.1" customHeight="1" x14ac:dyDescent="0.15"/>
    <row r="48" spans="2:9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4.1" customHeight="1" x14ac:dyDescent="0.15"/>
    <row r="152" ht="14.1" customHeight="1" x14ac:dyDescent="0.15"/>
    <row r="153" ht="14.1" customHeight="1" x14ac:dyDescent="0.15"/>
    <row r="154" ht="14.1" customHeight="1" x14ac:dyDescent="0.15"/>
    <row r="155" ht="14.1" customHeight="1" x14ac:dyDescent="0.15"/>
    <row r="156" ht="14.1" customHeight="1" x14ac:dyDescent="0.15"/>
    <row r="157" ht="14.1" customHeight="1" x14ac:dyDescent="0.15"/>
    <row r="158" ht="14.1" customHeight="1" x14ac:dyDescent="0.15"/>
    <row r="159" ht="14.1" customHeight="1" x14ac:dyDescent="0.15"/>
    <row r="160" ht="14.1" customHeight="1" x14ac:dyDescent="0.15"/>
    <row r="161" ht="14.1" customHeight="1" x14ac:dyDescent="0.15"/>
    <row r="162" ht="14.1" customHeight="1" x14ac:dyDescent="0.15"/>
    <row r="163" ht="14.1" customHeight="1" x14ac:dyDescent="0.15"/>
    <row r="164" ht="14.1" customHeight="1" x14ac:dyDescent="0.15"/>
    <row r="165" ht="14.1" customHeight="1" x14ac:dyDescent="0.15"/>
    <row r="166" ht="14.1" customHeight="1" x14ac:dyDescent="0.15"/>
    <row r="167" ht="14.1" customHeight="1" x14ac:dyDescent="0.15"/>
    <row r="168" ht="14.1" customHeight="1" x14ac:dyDescent="0.15"/>
    <row r="169" ht="14.1" customHeight="1" x14ac:dyDescent="0.15"/>
    <row r="170" ht="14.1" customHeight="1" x14ac:dyDescent="0.15"/>
    <row r="171" ht="14.1" customHeight="1" x14ac:dyDescent="0.15"/>
    <row r="172" ht="14.1" customHeight="1" x14ac:dyDescent="0.15"/>
    <row r="173" ht="14.1" customHeight="1" x14ac:dyDescent="0.15"/>
    <row r="174" ht="14.1" customHeight="1" x14ac:dyDescent="0.15"/>
    <row r="175" ht="14.1" customHeight="1" x14ac:dyDescent="0.15"/>
    <row r="176" ht="14.1" customHeight="1" x14ac:dyDescent="0.15"/>
    <row r="177" ht="14.1" customHeight="1" x14ac:dyDescent="0.15"/>
    <row r="178" ht="14.1" customHeight="1" x14ac:dyDescent="0.15"/>
    <row r="179" ht="14.1" customHeight="1" x14ac:dyDescent="0.15"/>
    <row r="180" ht="14.1" customHeight="1" x14ac:dyDescent="0.15"/>
    <row r="181" ht="14.1" customHeight="1" x14ac:dyDescent="0.15"/>
    <row r="182" ht="14.1" customHeight="1" x14ac:dyDescent="0.15"/>
    <row r="183" ht="14.1" customHeight="1" x14ac:dyDescent="0.15"/>
    <row r="184" ht="14.1" customHeight="1" x14ac:dyDescent="0.15"/>
    <row r="185" ht="14.1" customHeight="1" x14ac:dyDescent="0.15"/>
    <row r="186" ht="14.1" customHeight="1" x14ac:dyDescent="0.15"/>
    <row r="187" ht="14.1" customHeight="1" x14ac:dyDescent="0.15"/>
    <row r="188" ht="14.1" customHeight="1" x14ac:dyDescent="0.15"/>
    <row r="189" ht="14.1" customHeight="1" x14ac:dyDescent="0.15"/>
    <row r="190" ht="14.1" customHeight="1" x14ac:dyDescent="0.15"/>
    <row r="191" ht="14.1" customHeight="1" x14ac:dyDescent="0.15"/>
    <row r="192" ht="14.1" customHeight="1" x14ac:dyDescent="0.15"/>
    <row r="193" ht="14.1" customHeight="1" x14ac:dyDescent="0.15"/>
    <row r="194" ht="14.1" customHeight="1" x14ac:dyDescent="0.15"/>
    <row r="195" ht="14.1" customHeight="1" x14ac:dyDescent="0.15"/>
    <row r="196" ht="14.1" customHeight="1" x14ac:dyDescent="0.15"/>
    <row r="197" ht="14.1" customHeight="1" x14ac:dyDescent="0.15"/>
    <row r="198" ht="14.1" customHeight="1" x14ac:dyDescent="0.15"/>
    <row r="199" ht="14.1" customHeight="1" x14ac:dyDescent="0.15"/>
    <row r="200" ht="14.1" customHeight="1" x14ac:dyDescent="0.15"/>
    <row r="201" ht="14.1" customHeight="1" x14ac:dyDescent="0.15"/>
    <row r="202" ht="14.1" customHeight="1" x14ac:dyDescent="0.15"/>
    <row r="203" ht="14.1" customHeight="1" x14ac:dyDescent="0.15"/>
    <row r="204" ht="14.1" customHeight="1" x14ac:dyDescent="0.15"/>
    <row r="205" ht="14.1" customHeight="1" x14ac:dyDescent="0.15"/>
    <row r="206" ht="14.1" customHeight="1" x14ac:dyDescent="0.15"/>
    <row r="207" ht="14.1" customHeight="1" x14ac:dyDescent="0.15"/>
    <row r="208" ht="14.1" customHeight="1" x14ac:dyDescent="0.15"/>
    <row r="209" ht="14.1" customHeight="1" x14ac:dyDescent="0.15"/>
    <row r="210" ht="14.1" customHeight="1" x14ac:dyDescent="0.15"/>
    <row r="211" ht="14.1" customHeight="1" x14ac:dyDescent="0.15"/>
    <row r="212" ht="14.1" customHeight="1" x14ac:dyDescent="0.15"/>
    <row r="213" ht="14.1" customHeight="1" x14ac:dyDescent="0.15"/>
    <row r="214" ht="14.1" customHeight="1" x14ac:dyDescent="0.15"/>
    <row r="215" ht="14.1" customHeight="1" x14ac:dyDescent="0.15"/>
    <row r="216" ht="14.1" customHeight="1" x14ac:dyDescent="0.15"/>
    <row r="217" ht="14.1" customHeight="1" x14ac:dyDescent="0.15"/>
    <row r="218" ht="14.1" customHeight="1" x14ac:dyDescent="0.15"/>
    <row r="219" ht="14.1" customHeight="1" x14ac:dyDescent="0.15"/>
    <row r="220" ht="14.1" customHeight="1" x14ac:dyDescent="0.15"/>
    <row r="221" ht="14.1" customHeight="1" x14ac:dyDescent="0.15"/>
    <row r="222" ht="14.1" customHeight="1" x14ac:dyDescent="0.15"/>
    <row r="223" ht="14.1" customHeight="1" x14ac:dyDescent="0.15"/>
    <row r="224" ht="14.1" customHeight="1" x14ac:dyDescent="0.15"/>
    <row r="225" ht="14.1" customHeight="1" x14ac:dyDescent="0.15"/>
    <row r="226" ht="14.1" customHeight="1" x14ac:dyDescent="0.15"/>
    <row r="227" ht="14.1" customHeight="1" x14ac:dyDescent="0.15"/>
    <row r="228" ht="14.1" customHeight="1" x14ac:dyDescent="0.15"/>
    <row r="229" ht="14.1" customHeight="1" x14ac:dyDescent="0.15"/>
    <row r="230" ht="14.1" customHeight="1" x14ac:dyDescent="0.15"/>
    <row r="231" ht="14.1" customHeight="1" x14ac:dyDescent="0.15"/>
    <row r="232" ht="14.1" customHeight="1" x14ac:dyDescent="0.15"/>
    <row r="233" ht="14.1" customHeight="1" x14ac:dyDescent="0.15"/>
    <row r="234" ht="14.1" customHeight="1" x14ac:dyDescent="0.15"/>
    <row r="235" ht="14.1" customHeight="1" x14ac:dyDescent="0.15"/>
    <row r="236" ht="14.1" customHeight="1" x14ac:dyDescent="0.15"/>
    <row r="237" ht="14.1" customHeight="1" x14ac:dyDescent="0.15"/>
    <row r="238" ht="14.1" customHeight="1" x14ac:dyDescent="0.15"/>
    <row r="239" ht="14.1" customHeight="1" x14ac:dyDescent="0.15"/>
    <row r="240" ht="14.1" customHeight="1" x14ac:dyDescent="0.15"/>
    <row r="241" ht="14.1" customHeight="1" x14ac:dyDescent="0.15"/>
    <row r="242" ht="14.1" customHeight="1" x14ac:dyDescent="0.15"/>
    <row r="243" ht="14.1" customHeight="1" x14ac:dyDescent="0.15"/>
    <row r="244" ht="14.1" customHeight="1" x14ac:dyDescent="0.15"/>
    <row r="245" ht="14.1" customHeight="1" x14ac:dyDescent="0.15"/>
    <row r="246" ht="14.1" customHeight="1" x14ac:dyDescent="0.15"/>
    <row r="247" ht="14.1" customHeight="1" x14ac:dyDescent="0.15"/>
    <row r="248" ht="14.1" customHeight="1" x14ac:dyDescent="0.15"/>
    <row r="249" ht="14.1" customHeight="1" x14ac:dyDescent="0.15"/>
    <row r="250" ht="14.1" customHeight="1" x14ac:dyDescent="0.15"/>
    <row r="251" ht="14.1" customHeight="1" x14ac:dyDescent="0.15"/>
    <row r="252" ht="14.1" customHeight="1" x14ac:dyDescent="0.15"/>
    <row r="253" ht="14.1" customHeight="1" x14ac:dyDescent="0.15"/>
    <row r="254" ht="14.1" customHeight="1" x14ac:dyDescent="0.15"/>
    <row r="255" ht="14.1" customHeight="1" x14ac:dyDescent="0.15"/>
    <row r="256" ht="14.1" customHeight="1" x14ac:dyDescent="0.15"/>
    <row r="257" ht="14.1" customHeight="1" x14ac:dyDescent="0.15"/>
    <row r="258" ht="14.1" customHeight="1" x14ac:dyDescent="0.15"/>
    <row r="259" ht="14.1" customHeight="1" x14ac:dyDescent="0.15"/>
    <row r="260" ht="14.1" customHeight="1" x14ac:dyDescent="0.15"/>
    <row r="261" ht="14.1" customHeight="1" x14ac:dyDescent="0.15"/>
    <row r="262" ht="14.1" customHeight="1" x14ac:dyDescent="0.15"/>
    <row r="263" ht="14.1" customHeight="1" x14ac:dyDescent="0.15"/>
    <row r="264" ht="14.1" customHeight="1" x14ac:dyDescent="0.15"/>
    <row r="265" ht="14.1" customHeight="1" x14ac:dyDescent="0.15"/>
    <row r="266" ht="14.1" customHeight="1" x14ac:dyDescent="0.15"/>
    <row r="267" ht="14.1" customHeight="1" x14ac:dyDescent="0.15"/>
    <row r="268" ht="14.1" customHeight="1" x14ac:dyDescent="0.15"/>
    <row r="269" ht="14.1" customHeight="1" x14ac:dyDescent="0.15"/>
    <row r="270" ht="14.1" customHeight="1" x14ac:dyDescent="0.15"/>
    <row r="271" ht="14.1" customHeight="1" x14ac:dyDescent="0.15"/>
    <row r="272" ht="14.1" customHeight="1" x14ac:dyDescent="0.15"/>
    <row r="273" ht="14.1" customHeight="1" x14ac:dyDescent="0.15"/>
    <row r="274" ht="14.1" customHeight="1" x14ac:dyDescent="0.15"/>
    <row r="275" ht="14.1" customHeight="1" x14ac:dyDescent="0.15"/>
    <row r="276" ht="14.1" customHeight="1" x14ac:dyDescent="0.15"/>
    <row r="277" ht="14.1" customHeight="1" x14ac:dyDescent="0.15"/>
    <row r="278" ht="14.1" customHeight="1" x14ac:dyDescent="0.15"/>
    <row r="279" ht="14.1" customHeight="1" x14ac:dyDescent="0.15"/>
    <row r="280" ht="14.1" customHeight="1" x14ac:dyDescent="0.15"/>
    <row r="281" ht="14.1" customHeight="1" x14ac:dyDescent="0.15"/>
    <row r="282" ht="14.1" customHeight="1" x14ac:dyDescent="0.15"/>
    <row r="283" ht="14.1" customHeight="1" x14ac:dyDescent="0.15"/>
    <row r="284" ht="14.1" customHeight="1" x14ac:dyDescent="0.15"/>
    <row r="285" ht="14.1" customHeight="1" x14ac:dyDescent="0.15"/>
    <row r="286" ht="14.1" customHeight="1" x14ac:dyDescent="0.15"/>
    <row r="287" ht="14.1" customHeight="1" x14ac:dyDescent="0.15"/>
    <row r="288" ht="14.1" customHeight="1" x14ac:dyDescent="0.15"/>
    <row r="289" ht="14.1" customHeight="1" x14ac:dyDescent="0.15"/>
    <row r="290" ht="14.1" customHeight="1" x14ac:dyDescent="0.15"/>
    <row r="291" ht="14.1" customHeight="1" x14ac:dyDescent="0.15"/>
    <row r="292" ht="14.1" customHeight="1" x14ac:dyDescent="0.15"/>
    <row r="293" ht="14.1" customHeight="1" x14ac:dyDescent="0.15"/>
    <row r="294" ht="14.1" customHeight="1" x14ac:dyDescent="0.15"/>
    <row r="295" ht="14.1" customHeight="1" x14ac:dyDescent="0.15"/>
    <row r="296" ht="14.1" customHeight="1" x14ac:dyDescent="0.15"/>
    <row r="297" ht="14.1" customHeight="1" x14ac:dyDescent="0.15"/>
    <row r="298" ht="14.1" customHeight="1" x14ac:dyDescent="0.15"/>
    <row r="299" ht="14.1" customHeight="1" x14ac:dyDescent="0.15"/>
    <row r="300" ht="14.1" customHeight="1" x14ac:dyDescent="0.15"/>
    <row r="301" ht="14.1" customHeight="1" x14ac:dyDescent="0.15"/>
    <row r="302" ht="14.1" customHeight="1" x14ac:dyDescent="0.15"/>
    <row r="303" ht="14.1" customHeight="1" x14ac:dyDescent="0.15"/>
    <row r="304" ht="14.1" customHeight="1" x14ac:dyDescent="0.15"/>
    <row r="305" ht="14.1" customHeight="1" x14ac:dyDescent="0.15"/>
    <row r="306" ht="14.1" customHeight="1" x14ac:dyDescent="0.15"/>
    <row r="307" ht="14.1" customHeight="1" x14ac:dyDescent="0.15"/>
    <row r="308" ht="14.1" customHeight="1" x14ac:dyDescent="0.15"/>
    <row r="309" ht="14.1" customHeight="1" x14ac:dyDescent="0.15"/>
    <row r="310" ht="14.1" customHeight="1" x14ac:dyDescent="0.15"/>
    <row r="311" ht="14.1" customHeight="1" x14ac:dyDescent="0.15"/>
    <row r="312" ht="14.1" customHeight="1" x14ac:dyDescent="0.15"/>
    <row r="313" ht="14.1" customHeight="1" x14ac:dyDescent="0.15"/>
    <row r="314" ht="14.1" customHeight="1" x14ac:dyDescent="0.15"/>
    <row r="315" ht="14.1" customHeight="1" x14ac:dyDescent="0.15"/>
    <row r="316" ht="14.1" customHeight="1" x14ac:dyDescent="0.15"/>
    <row r="317" ht="14.1" customHeight="1" x14ac:dyDescent="0.15"/>
    <row r="318" ht="14.1" customHeight="1" x14ac:dyDescent="0.15"/>
    <row r="319" ht="14.1" customHeight="1" x14ac:dyDescent="0.15"/>
    <row r="320" ht="14.1" customHeight="1" x14ac:dyDescent="0.15"/>
    <row r="321" ht="14.1" customHeight="1" x14ac:dyDescent="0.15"/>
    <row r="322" ht="14.1" customHeight="1" x14ac:dyDescent="0.15"/>
    <row r="323" ht="14.1" customHeight="1" x14ac:dyDescent="0.15"/>
    <row r="324" ht="14.1" customHeight="1" x14ac:dyDescent="0.15"/>
    <row r="325" ht="14.1" customHeight="1" x14ac:dyDescent="0.15"/>
    <row r="326" ht="14.1" customHeight="1" x14ac:dyDescent="0.15"/>
    <row r="327" ht="14.1" customHeight="1" x14ac:dyDescent="0.15"/>
    <row r="328" ht="14.1" customHeight="1" x14ac:dyDescent="0.15"/>
    <row r="329" ht="14.1" customHeight="1" x14ac:dyDescent="0.15"/>
    <row r="330" ht="14.1" customHeight="1" x14ac:dyDescent="0.15"/>
    <row r="331" ht="14.1" customHeight="1" x14ac:dyDescent="0.15"/>
    <row r="332" ht="14.1" customHeight="1" x14ac:dyDescent="0.15"/>
    <row r="333" ht="14.1" customHeight="1" x14ac:dyDescent="0.15"/>
    <row r="334" ht="14.1" customHeight="1" x14ac:dyDescent="0.15"/>
    <row r="335" ht="14.1" customHeight="1" x14ac:dyDescent="0.15"/>
    <row r="336" ht="14.1" customHeight="1" x14ac:dyDescent="0.15"/>
    <row r="337" ht="14.1" customHeight="1" x14ac:dyDescent="0.15"/>
    <row r="338" ht="14.1" customHeight="1" x14ac:dyDescent="0.15"/>
    <row r="339" ht="14.1" customHeight="1" x14ac:dyDescent="0.15"/>
    <row r="340" ht="14.1" customHeight="1" x14ac:dyDescent="0.15"/>
    <row r="341" ht="14.1" customHeight="1" x14ac:dyDescent="0.15"/>
    <row r="342" ht="14.1" customHeight="1" x14ac:dyDescent="0.15"/>
    <row r="343" ht="14.1" customHeight="1" x14ac:dyDescent="0.15"/>
    <row r="344" ht="14.1" customHeight="1" x14ac:dyDescent="0.15"/>
    <row r="345" ht="14.1" customHeight="1" x14ac:dyDescent="0.15"/>
    <row r="346" ht="14.1" customHeight="1" x14ac:dyDescent="0.15"/>
    <row r="347" ht="14.1" customHeight="1" x14ac:dyDescent="0.15"/>
    <row r="348" ht="14.1" customHeight="1" x14ac:dyDescent="0.15"/>
    <row r="349" ht="14.1" customHeight="1" x14ac:dyDescent="0.15"/>
    <row r="350" ht="14.1" customHeight="1" x14ac:dyDescent="0.15"/>
    <row r="351" ht="14.1" customHeight="1" x14ac:dyDescent="0.15"/>
    <row r="352" ht="14.1" customHeight="1" x14ac:dyDescent="0.15"/>
    <row r="353" ht="14.1" customHeight="1" x14ac:dyDescent="0.15"/>
    <row r="354" ht="14.1" customHeight="1" x14ac:dyDescent="0.15"/>
    <row r="355" ht="14.1" customHeight="1" x14ac:dyDescent="0.15"/>
    <row r="356" ht="14.1" customHeight="1" x14ac:dyDescent="0.15"/>
    <row r="357" ht="14.1" customHeight="1" x14ac:dyDescent="0.15"/>
    <row r="358" ht="14.1" customHeight="1" x14ac:dyDescent="0.15"/>
    <row r="359" ht="14.1" customHeight="1" x14ac:dyDescent="0.15"/>
    <row r="360" ht="14.1" customHeight="1" x14ac:dyDescent="0.15"/>
    <row r="361" ht="14.1" customHeight="1" x14ac:dyDescent="0.15"/>
    <row r="362" ht="14.1" customHeight="1" x14ac:dyDescent="0.15"/>
    <row r="363" ht="14.1" customHeight="1" x14ac:dyDescent="0.15"/>
    <row r="364" ht="14.1" customHeight="1" x14ac:dyDescent="0.15"/>
    <row r="365" ht="14.1" customHeight="1" x14ac:dyDescent="0.15"/>
    <row r="366" ht="14.1" customHeight="1" x14ac:dyDescent="0.15"/>
    <row r="367" ht="14.1" customHeight="1" x14ac:dyDescent="0.15"/>
    <row r="368" ht="14.1" customHeight="1" x14ac:dyDescent="0.15"/>
    <row r="369" ht="14.1" customHeight="1" x14ac:dyDescent="0.15"/>
    <row r="370" ht="14.1" customHeight="1" x14ac:dyDescent="0.15"/>
    <row r="371" ht="14.1" customHeight="1" x14ac:dyDescent="0.15"/>
    <row r="372" ht="14.1" customHeight="1" x14ac:dyDescent="0.15"/>
    <row r="373" ht="14.1" customHeight="1" x14ac:dyDescent="0.15"/>
    <row r="374" ht="14.1" customHeight="1" x14ac:dyDescent="0.15"/>
    <row r="375" ht="14.1" customHeight="1" x14ac:dyDescent="0.15"/>
    <row r="376" ht="14.1" customHeight="1" x14ac:dyDescent="0.15"/>
    <row r="377" ht="14.1" customHeight="1" x14ac:dyDescent="0.15"/>
    <row r="378" ht="14.1" customHeight="1" x14ac:dyDescent="0.15"/>
    <row r="379" ht="14.1" customHeight="1" x14ac:dyDescent="0.15"/>
    <row r="380" ht="14.1" customHeight="1" x14ac:dyDescent="0.15"/>
    <row r="381" ht="14.1" customHeight="1" x14ac:dyDescent="0.15"/>
    <row r="382" ht="14.1" customHeight="1" x14ac:dyDescent="0.15"/>
    <row r="383" ht="14.1" customHeight="1" x14ac:dyDescent="0.15"/>
    <row r="384" ht="14.1" customHeight="1" x14ac:dyDescent="0.15"/>
    <row r="385" ht="14.1" customHeight="1" x14ac:dyDescent="0.15"/>
    <row r="386" ht="14.1" customHeight="1" x14ac:dyDescent="0.15"/>
    <row r="387" ht="14.1" customHeight="1" x14ac:dyDescent="0.15"/>
    <row r="388" ht="14.1" customHeight="1" x14ac:dyDescent="0.15"/>
    <row r="389" ht="14.1" customHeight="1" x14ac:dyDescent="0.15"/>
    <row r="390" ht="14.1" customHeight="1" x14ac:dyDescent="0.15"/>
    <row r="391" ht="14.1" customHeight="1" x14ac:dyDescent="0.15"/>
    <row r="392" ht="14.1" customHeight="1" x14ac:dyDescent="0.15"/>
    <row r="393" ht="14.1" customHeight="1" x14ac:dyDescent="0.15"/>
    <row r="394" ht="14.1" customHeight="1" x14ac:dyDescent="0.15"/>
    <row r="395" ht="14.1" customHeight="1" x14ac:dyDescent="0.15"/>
    <row r="396" ht="14.1" customHeight="1" x14ac:dyDescent="0.15"/>
    <row r="397" ht="14.1" customHeight="1" x14ac:dyDescent="0.15"/>
    <row r="398" ht="14.1" customHeight="1" x14ac:dyDescent="0.15"/>
    <row r="399" ht="14.1" customHeight="1" x14ac:dyDescent="0.15"/>
    <row r="400" ht="14.1" customHeight="1" x14ac:dyDescent="0.15"/>
    <row r="401" ht="14.1" customHeight="1" x14ac:dyDescent="0.15"/>
    <row r="402" ht="14.1" customHeight="1" x14ac:dyDescent="0.15"/>
    <row r="403" ht="14.1" customHeight="1" x14ac:dyDescent="0.15"/>
    <row r="404" ht="14.1" customHeight="1" x14ac:dyDescent="0.15"/>
    <row r="405" ht="14.1" customHeight="1" x14ac:dyDescent="0.15"/>
    <row r="406" ht="14.1" customHeight="1" x14ac:dyDescent="0.15"/>
    <row r="407" ht="14.1" customHeight="1" x14ac:dyDescent="0.15"/>
    <row r="408" ht="14.1" customHeight="1" x14ac:dyDescent="0.15"/>
    <row r="409" ht="14.1" customHeight="1" x14ac:dyDescent="0.15"/>
    <row r="410" ht="14.1" customHeight="1" x14ac:dyDescent="0.15"/>
    <row r="411" ht="14.1" customHeight="1" x14ac:dyDescent="0.15"/>
    <row r="412" ht="14.1" customHeight="1" x14ac:dyDescent="0.15"/>
    <row r="413" ht="14.1" customHeight="1" x14ac:dyDescent="0.15"/>
    <row r="414" ht="14.1" customHeight="1" x14ac:dyDescent="0.15"/>
    <row r="415" ht="14.1" customHeight="1" x14ac:dyDescent="0.15"/>
    <row r="416" ht="14.1" customHeight="1" x14ac:dyDescent="0.15"/>
    <row r="417" ht="14.1" customHeight="1" x14ac:dyDescent="0.15"/>
    <row r="418" ht="14.1" customHeight="1" x14ac:dyDescent="0.15"/>
    <row r="419" ht="14.1" customHeight="1" x14ac:dyDescent="0.15"/>
    <row r="420" ht="14.1" customHeight="1" x14ac:dyDescent="0.15"/>
    <row r="421" ht="14.1" customHeight="1" x14ac:dyDescent="0.15"/>
    <row r="422" ht="14.1" customHeight="1" x14ac:dyDescent="0.15"/>
    <row r="423" ht="14.1" customHeight="1" x14ac:dyDescent="0.15"/>
    <row r="424" ht="14.1" customHeight="1" x14ac:dyDescent="0.15"/>
    <row r="425" ht="14.1" customHeight="1" x14ac:dyDescent="0.15"/>
    <row r="426" ht="14.1" customHeight="1" x14ac:dyDescent="0.15"/>
    <row r="427" ht="14.1" customHeight="1" x14ac:dyDescent="0.15"/>
    <row r="428" ht="14.1" customHeight="1" x14ac:dyDescent="0.15"/>
    <row r="429" ht="14.1" customHeight="1" x14ac:dyDescent="0.15"/>
    <row r="430" ht="14.1" customHeight="1" x14ac:dyDescent="0.15"/>
    <row r="431" ht="14.1" customHeight="1" x14ac:dyDescent="0.15"/>
    <row r="432" ht="14.1" customHeight="1" x14ac:dyDescent="0.15"/>
    <row r="433" ht="14.1" customHeight="1" x14ac:dyDescent="0.15"/>
    <row r="434" ht="14.1" customHeight="1" x14ac:dyDescent="0.15"/>
    <row r="435" ht="14.1" customHeight="1" x14ac:dyDescent="0.15"/>
    <row r="436" ht="14.1" customHeight="1" x14ac:dyDescent="0.15"/>
    <row r="437" ht="14.1" customHeight="1" x14ac:dyDescent="0.15"/>
    <row r="438" ht="14.1" customHeight="1" x14ac:dyDescent="0.15"/>
    <row r="439" ht="14.1" customHeight="1" x14ac:dyDescent="0.15"/>
    <row r="440" ht="14.1" customHeight="1" x14ac:dyDescent="0.15"/>
    <row r="441" ht="14.1" customHeight="1" x14ac:dyDescent="0.15"/>
    <row r="442" ht="14.1" customHeight="1" x14ac:dyDescent="0.15"/>
    <row r="443" ht="14.1" customHeight="1" x14ac:dyDescent="0.15"/>
    <row r="444" ht="14.1" customHeight="1" x14ac:dyDescent="0.15"/>
    <row r="445" ht="14.1" customHeight="1" x14ac:dyDescent="0.15"/>
    <row r="446" ht="14.1" customHeight="1" x14ac:dyDescent="0.15"/>
    <row r="447" ht="14.1" customHeight="1" x14ac:dyDescent="0.15"/>
    <row r="448" ht="14.1" customHeight="1" x14ac:dyDescent="0.15"/>
    <row r="449" ht="14.1" customHeight="1" x14ac:dyDescent="0.15"/>
    <row r="450" ht="14.1" customHeight="1" x14ac:dyDescent="0.15"/>
    <row r="451" ht="14.1" customHeight="1" x14ac:dyDescent="0.15"/>
    <row r="452" ht="14.1" customHeight="1" x14ac:dyDescent="0.15"/>
    <row r="453" ht="14.1" customHeight="1" x14ac:dyDescent="0.15"/>
    <row r="454" ht="14.1" customHeight="1" x14ac:dyDescent="0.15"/>
    <row r="455" ht="14.1" customHeight="1" x14ac:dyDescent="0.15"/>
    <row r="456" ht="14.1" customHeight="1" x14ac:dyDescent="0.15"/>
    <row r="457" ht="14.1" customHeight="1" x14ac:dyDescent="0.15"/>
    <row r="458" ht="14.1" customHeight="1" x14ac:dyDescent="0.15"/>
    <row r="459" ht="14.1" customHeight="1" x14ac:dyDescent="0.15"/>
    <row r="460" ht="14.1" customHeight="1" x14ac:dyDescent="0.15"/>
    <row r="461" ht="14.1" customHeight="1" x14ac:dyDescent="0.15"/>
    <row r="462" ht="14.1" customHeight="1" x14ac:dyDescent="0.15"/>
    <row r="463" ht="14.1" customHeight="1" x14ac:dyDescent="0.15"/>
    <row r="464" ht="14.1" customHeight="1" x14ac:dyDescent="0.15"/>
    <row r="465" ht="14.1" customHeight="1" x14ac:dyDescent="0.15"/>
    <row r="466" ht="14.1" customHeight="1" x14ac:dyDescent="0.15"/>
    <row r="467" ht="14.1" customHeight="1" x14ac:dyDescent="0.15"/>
    <row r="468" ht="14.1" customHeight="1" x14ac:dyDescent="0.15"/>
    <row r="469" ht="14.1" customHeight="1" x14ac:dyDescent="0.15"/>
    <row r="470" ht="14.1" customHeight="1" x14ac:dyDescent="0.15"/>
    <row r="471" ht="14.1" customHeight="1" x14ac:dyDescent="0.15"/>
    <row r="472" ht="14.1" customHeight="1" x14ac:dyDescent="0.15"/>
    <row r="473" ht="14.1" customHeight="1" x14ac:dyDescent="0.15"/>
    <row r="474" ht="14.1" customHeight="1" x14ac:dyDescent="0.15"/>
    <row r="475" ht="14.1" customHeight="1" x14ac:dyDescent="0.15"/>
    <row r="476" ht="14.1" customHeight="1" x14ac:dyDescent="0.15"/>
    <row r="477" ht="14.1" customHeight="1" x14ac:dyDescent="0.15"/>
    <row r="478" ht="14.1" customHeight="1" x14ac:dyDescent="0.15"/>
    <row r="479" ht="14.1" customHeight="1" x14ac:dyDescent="0.15"/>
    <row r="480" ht="14.1" customHeight="1" x14ac:dyDescent="0.15"/>
    <row r="481" ht="14.1" customHeight="1" x14ac:dyDescent="0.15"/>
    <row r="482" ht="14.1" customHeight="1" x14ac:dyDescent="0.15"/>
    <row r="483" ht="14.1" customHeight="1" x14ac:dyDescent="0.15"/>
    <row r="484" ht="14.1" customHeight="1" x14ac:dyDescent="0.15"/>
    <row r="485" ht="14.1" customHeight="1" x14ac:dyDescent="0.15"/>
    <row r="486" ht="14.1" customHeight="1" x14ac:dyDescent="0.15"/>
    <row r="487" ht="14.1" customHeight="1" x14ac:dyDescent="0.15"/>
    <row r="488" ht="14.1" customHeight="1" x14ac:dyDescent="0.15"/>
    <row r="489" ht="14.1" customHeight="1" x14ac:dyDescent="0.15"/>
    <row r="490" ht="14.1" customHeight="1" x14ac:dyDescent="0.15"/>
    <row r="491" ht="14.1" customHeight="1" x14ac:dyDescent="0.15"/>
    <row r="492" ht="14.1" customHeight="1" x14ac:dyDescent="0.15"/>
    <row r="493" ht="14.1" customHeight="1" x14ac:dyDescent="0.15"/>
    <row r="494" ht="14.1" customHeight="1" x14ac:dyDescent="0.15"/>
    <row r="495" ht="14.1" customHeight="1" x14ac:dyDescent="0.15"/>
    <row r="496" ht="14.1" customHeight="1" x14ac:dyDescent="0.15"/>
    <row r="497" ht="14.1" customHeight="1" x14ac:dyDescent="0.15"/>
    <row r="498" ht="14.1" customHeight="1" x14ac:dyDescent="0.15"/>
    <row r="499" ht="14.1" customHeight="1" x14ac:dyDescent="0.15"/>
    <row r="500" ht="14.1" customHeight="1" x14ac:dyDescent="0.15"/>
    <row r="501" ht="14.1" customHeight="1" x14ac:dyDescent="0.15"/>
    <row r="502" ht="14.1" customHeight="1" x14ac:dyDescent="0.15"/>
    <row r="503" ht="14.1" customHeight="1" x14ac:dyDescent="0.15"/>
    <row r="504" ht="14.1" customHeight="1" x14ac:dyDescent="0.15"/>
    <row r="505" ht="14.1" customHeight="1" x14ac:dyDescent="0.15"/>
    <row r="506" ht="14.1" customHeight="1" x14ac:dyDescent="0.15"/>
    <row r="507" ht="14.1" customHeight="1" x14ac:dyDescent="0.15"/>
    <row r="508" ht="14.1" customHeight="1" x14ac:dyDescent="0.15"/>
    <row r="509" ht="14.1" customHeight="1" x14ac:dyDescent="0.15"/>
    <row r="510" ht="14.1" customHeight="1" x14ac:dyDescent="0.15"/>
    <row r="511" ht="14.1" customHeight="1" x14ac:dyDescent="0.15"/>
    <row r="512" ht="14.1" customHeight="1" x14ac:dyDescent="0.15"/>
    <row r="513" ht="14.1" customHeight="1" x14ac:dyDescent="0.15"/>
    <row r="514" ht="14.1" customHeight="1" x14ac:dyDescent="0.15"/>
    <row r="515" ht="14.1" customHeight="1" x14ac:dyDescent="0.15"/>
    <row r="516" ht="14.1" customHeight="1" x14ac:dyDescent="0.15"/>
    <row r="517" ht="14.1" customHeight="1" x14ac:dyDescent="0.15"/>
    <row r="518" ht="14.1" customHeight="1" x14ac:dyDescent="0.15"/>
    <row r="519" ht="14.1" customHeight="1" x14ac:dyDescent="0.15"/>
    <row r="520" ht="14.1" customHeight="1" x14ac:dyDescent="0.15"/>
    <row r="521" ht="14.1" customHeight="1" x14ac:dyDescent="0.15"/>
    <row r="522" ht="14.1" customHeight="1" x14ac:dyDescent="0.15"/>
    <row r="523" ht="14.1" customHeight="1" x14ac:dyDescent="0.15"/>
    <row r="524" ht="14.1" customHeight="1" x14ac:dyDescent="0.15"/>
    <row r="525" ht="14.1" customHeight="1" x14ac:dyDescent="0.15"/>
    <row r="526" ht="14.1" customHeight="1" x14ac:dyDescent="0.15"/>
    <row r="527" ht="14.1" customHeight="1" x14ac:dyDescent="0.15"/>
    <row r="528" ht="14.1" customHeight="1" x14ac:dyDescent="0.15"/>
    <row r="529" ht="14.1" customHeight="1" x14ac:dyDescent="0.15"/>
    <row r="530" ht="14.1" customHeight="1" x14ac:dyDescent="0.15"/>
    <row r="531" ht="14.1" customHeight="1" x14ac:dyDescent="0.15"/>
    <row r="532" ht="14.1" customHeight="1" x14ac:dyDescent="0.15"/>
    <row r="533" ht="14.1" customHeight="1" x14ac:dyDescent="0.15"/>
    <row r="534" ht="14.1" customHeight="1" x14ac:dyDescent="0.15"/>
    <row r="535" ht="14.1" customHeight="1" x14ac:dyDescent="0.15"/>
    <row r="536" ht="14.1" customHeight="1" x14ac:dyDescent="0.15"/>
    <row r="537" ht="14.1" customHeight="1" x14ac:dyDescent="0.15"/>
    <row r="538" ht="14.1" customHeight="1" x14ac:dyDescent="0.15"/>
    <row r="539" ht="14.1" customHeight="1" x14ac:dyDescent="0.15"/>
    <row r="540" ht="14.1" customHeight="1" x14ac:dyDescent="0.15"/>
    <row r="541" ht="14.1" customHeight="1" x14ac:dyDescent="0.15"/>
    <row r="542" ht="14.1" customHeight="1" x14ac:dyDescent="0.15"/>
    <row r="543" ht="14.1" customHeight="1" x14ac:dyDescent="0.15"/>
    <row r="544" ht="14.1" customHeight="1" x14ac:dyDescent="0.15"/>
    <row r="545" ht="14.1" customHeight="1" x14ac:dyDescent="0.15"/>
    <row r="546" ht="14.1" customHeight="1" x14ac:dyDescent="0.15"/>
    <row r="547" ht="14.1" customHeight="1" x14ac:dyDescent="0.15"/>
    <row r="548" ht="14.1" customHeight="1" x14ac:dyDescent="0.15"/>
    <row r="549" ht="14.1" customHeight="1" x14ac:dyDescent="0.15"/>
    <row r="550" ht="14.1" customHeight="1" x14ac:dyDescent="0.15"/>
    <row r="551" ht="14.1" customHeight="1" x14ac:dyDescent="0.15"/>
    <row r="552" ht="14.1" customHeight="1" x14ac:dyDescent="0.15"/>
    <row r="553" ht="14.1" customHeight="1" x14ac:dyDescent="0.15"/>
    <row r="554" ht="14.1" customHeight="1" x14ac:dyDescent="0.15"/>
    <row r="555" ht="14.1" customHeight="1" x14ac:dyDescent="0.15"/>
    <row r="556" ht="14.1" customHeight="1" x14ac:dyDescent="0.15"/>
    <row r="557" ht="14.1" customHeight="1" x14ac:dyDescent="0.15"/>
    <row r="558" ht="14.1" customHeight="1" x14ac:dyDescent="0.15"/>
    <row r="559" ht="14.1" customHeight="1" x14ac:dyDescent="0.15"/>
    <row r="560" ht="14.1" customHeight="1" x14ac:dyDescent="0.15"/>
    <row r="561" ht="14.1" customHeight="1" x14ac:dyDescent="0.15"/>
    <row r="562" ht="14.1" customHeight="1" x14ac:dyDescent="0.15"/>
    <row r="563" ht="14.1" customHeight="1" x14ac:dyDescent="0.15"/>
    <row r="564" ht="14.1" customHeight="1" x14ac:dyDescent="0.15"/>
    <row r="565" ht="14.1" customHeight="1" x14ac:dyDescent="0.15"/>
    <row r="566" ht="14.1" customHeight="1" x14ac:dyDescent="0.15"/>
    <row r="567" ht="14.1" customHeight="1" x14ac:dyDescent="0.15"/>
    <row r="568" ht="14.1" customHeight="1" x14ac:dyDescent="0.15"/>
    <row r="569" ht="14.1" customHeight="1" x14ac:dyDescent="0.15"/>
    <row r="570" ht="14.1" customHeight="1" x14ac:dyDescent="0.15"/>
    <row r="571" ht="14.1" customHeight="1" x14ac:dyDescent="0.15"/>
    <row r="572" ht="14.1" customHeight="1" x14ac:dyDescent="0.15"/>
    <row r="573" ht="14.1" customHeight="1" x14ac:dyDescent="0.15"/>
    <row r="574" ht="14.1" customHeight="1" x14ac:dyDescent="0.15"/>
    <row r="575" ht="14.1" customHeight="1" x14ac:dyDescent="0.15"/>
    <row r="576" ht="14.1" customHeight="1" x14ac:dyDescent="0.15"/>
    <row r="577" ht="14.1" customHeight="1" x14ac:dyDescent="0.15"/>
    <row r="578" ht="14.1" customHeight="1" x14ac:dyDescent="0.15"/>
    <row r="579" ht="14.1" customHeight="1" x14ac:dyDescent="0.15"/>
    <row r="580" ht="14.1" customHeight="1" x14ac:dyDescent="0.15"/>
    <row r="581" ht="14.1" customHeight="1" x14ac:dyDescent="0.15"/>
    <row r="582" ht="14.1" customHeight="1" x14ac:dyDescent="0.15"/>
    <row r="583" ht="14.1" customHeight="1" x14ac:dyDescent="0.15"/>
    <row r="584" ht="14.1" customHeight="1" x14ac:dyDescent="0.15"/>
    <row r="585" ht="14.1" customHeight="1" x14ac:dyDescent="0.15"/>
    <row r="586" ht="14.1" customHeight="1" x14ac:dyDescent="0.15"/>
    <row r="587" ht="14.1" customHeight="1" x14ac:dyDescent="0.15"/>
    <row r="588" ht="14.1" customHeight="1" x14ac:dyDescent="0.15"/>
    <row r="589" ht="14.1" customHeight="1" x14ac:dyDescent="0.15"/>
    <row r="590" ht="14.1" customHeight="1" x14ac:dyDescent="0.15"/>
    <row r="591" ht="14.1" customHeight="1" x14ac:dyDescent="0.15"/>
    <row r="592" ht="14.1" customHeight="1" x14ac:dyDescent="0.15"/>
    <row r="593" ht="14.1" customHeight="1" x14ac:dyDescent="0.15"/>
    <row r="594" ht="14.1" customHeight="1" x14ac:dyDescent="0.15"/>
    <row r="595" ht="14.1" customHeight="1" x14ac:dyDescent="0.15"/>
    <row r="596" ht="14.1" customHeight="1" x14ac:dyDescent="0.15"/>
    <row r="597" ht="14.1" customHeight="1" x14ac:dyDescent="0.15"/>
    <row r="598" ht="14.1" customHeight="1" x14ac:dyDescent="0.15"/>
    <row r="599" ht="14.1" customHeight="1" x14ac:dyDescent="0.15"/>
    <row r="600" ht="14.1" customHeight="1" x14ac:dyDescent="0.15"/>
    <row r="601" ht="14.1" customHeight="1" x14ac:dyDescent="0.15"/>
    <row r="602" ht="14.1" customHeight="1" x14ac:dyDescent="0.15"/>
    <row r="603" ht="14.1" customHeight="1" x14ac:dyDescent="0.15"/>
    <row r="604" ht="14.1" customHeight="1" x14ac:dyDescent="0.15"/>
    <row r="605" ht="14.1" customHeight="1" x14ac:dyDescent="0.15"/>
    <row r="606" ht="14.1" customHeight="1" x14ac:dyDescent="0.15"/>
    <row r="607" ht="14.1" customHeight="1" x14ac:dyDescent="0.15"/>
    <row r="608" ht="14.1" customHeight="1" x14ac:dyDescent="0.15"/>
    <row r="609" ht="14.1" customHeight="1" x14ac:dyDescent="0.15"/>
    <row r="610" ht="14.1" customHeight="1" x14ac:dyDescent="0.15"/>
    <row r="611" ht="14.1" customHeight="1" x14ac:dyDescent="0.15"/>
    <row r="612" ht="14.1" customHeight="1" x14ac:dyDescent="0.15"/>
    <row r="613" ht="14.1" customHeight="1" x14ac:dyDescent="0.15"/>
    <row r="614" ht="14.1" customHeight="1" x14ac:dyDescent="0.15"/>
    <row r="615" ht="14.1" customHeight="1" x14ac:dyDescent="0.15"/>
    <row r="616" ht="14.1" customHeight="1" x14ac:dyDescent="0.15"/>
    <row r="617" ht="14.1" customHeight="1" x14ac:dyDescent="0.15"/>
    <row r="618" ht="14.1" customHeight="1" x14ac:dyDescent="0.15"/>
    <row r="619" ht="14.1" customHeight="1" x14ac:dyDescent="0.15"/>
    <row r="620" ht="14.1" customHeight="1" x14ac:dyDescent="0.15"/>
    <row r="621" ht="14.1" customHeight="1" x14ac:dyDescent="0.15"/>
    <row r="622" ht="14.1" customHeight="1" x14ac:dyDescent="0.15"/>
    <row r="623" ht="14.1" customHeight="1" x14ac:dyDescent="0.15"/>
    <row r="624" ht="14.1" customHeight="1" x14ac:dyDescent="0.15"/>
    <row r="625" ht="14.1" customHeight="1" x14ac:dyDescent="0.15"/>
    <row r="626" ht="14.1" customHeight="1" x14ac:dyDescent="0.15"/>
    <row r="627" ht="14.1" customHeight="1" x14ac:dyDescent="0.15"/>
    <row r="628" ht="14.1" customHeight="1" x14ac:dyDescent="0.15"/>
    <row r="629" ht="14.1" customHeight="1" x14ac:dyDescent="0.15"/>
    <row r="630" ht="14.1" customHeight="1" x14ac:dyDescent="0.15"/>
    <row r="631" ht="14.1" customHeight="1" x14ac:dyDescent="0.15"/>
    <row r="632" ht="14.1" customHeight="1" x14ac:dyDescent="0.15"/>
    <row r="633" ht="14.1" customHeight="1" x14ac:dyDescent="0.15"/>
    <row r="634" ht="14.1" customHeight="1" x14ac:dyDescent="0.15"/>
    <row r="635" ht="14.1" customHeight="1" x14ac:dyDescent="0.15"/>
    <row r="636" ht="14.1" customHeight="1" x14ac:dyDescent="0.15"/>
    <row r="637" ht="14.1" customHeight="1" x14ac:dyDescent="0.15"/>
    <row r="638" ht="14.1" customHeight="1" x14ac:dyDescent="0.15"/>
    <row r="639" ht="14.1" customHeight="1" x14ac:dyDescent="0.15"/>
    <row r="640" ht="14.1" customHeight="1" x14ac:dyDescent="0.15"/>
    <row r="641" ht="14.1" customHeight="1" x14ac:dyDescent="0.15"/>
    <row r="642" ht="14.1" customHeight="1" x14ac:dyDescent="0.15"/>
    <row r="643" ht="14.1" customHeight="1" x14ac:dyDescent="0.15"/>
    <row r="644" ht="14.1" customHeight="1" x14ac:dyDescent="0.15"/>
    <row r="645" ht="14.1" customHeight="1" x14ac:dyDescent="0.15"/>
    <row r="646" ht="14.1" customHeight="1" x14ac:dyDescent="0.15"/>
    <row r="647" ht="14.1" customHeight="1" x14ac:dyDescent="0.15"/>
    <row r="648" ht="14.1" customHeight="1" x14ac:dyDescent="0.15"/>
    <row r="649" ht="14.1" customHeight="1" x14ac:dyDescent="0.15"/>
    <row r="650" ht="14.1" customHeight="1" x14ac:dyDescent="0.15"/>
    <row r="651" ht="14.1" customHeight="1" x14ac:dyDescent="0.15"/>
    <row r="652" ht="14.1" customHeight="1" x14ac:dyDescent="0.15"/>
    <row r="653" ht="14.1" customHeight="1" x14ac:dyDescent="0.15"/>
    <row r="654" ht="14.1" customHeight="1" x14ac:dyDescent="0.15"/>
    <row r="655" ht="14.1" customHeight="1" x14ac:dyDescent="0.15"/>
    <row r="656" ht="14.1" customHeight="1" x14ac:dyDescent="0.15"/>
    <row r="657" ht="14.1" customHeight="1" x14ac:dyDescent="0.15"/>
    <row r="658" ht="14.1" customHeight="1" x14ac:dyDescent="0.15"/>
    <row r="659" ht="14.1" customHeight="1" x14ac:dyDescent="0.15"/>
    <row r="660" ht="14.1" customHeight="1" x14ac:dyDescent="0.15"/>
    <row r="661" ht="14.1" customHeight="1" x14ac:dyDescent="0.15"/>
    <row r="662" ht="14.1" customHeight="1" x14ac:dyDescent="0.15"/>
    <row r="663" ht="14.1" customHeight="1" x14ac:dyDescent="0.15"/>
    <row r="664" ht="14.1" customHeight="1" x14ac:dyDescent="0.15"/>
    <row r="665" ht="14.1" customHeight="1" x14ac:dyDescent="0.15"/>
    <row r="666" ht="14.1" customHeight="1" x14ac:dyDescent="0.15"/>
    <row r="667" ht="14.1" customHeight="1" x14ac:dyDescent="0.15"/>
    <row r="668" ht="14.1" customHeight="1" x14ac:dyDescent="0.15"/>
    <row r="669" ht="14.1" customHeight="1" x14ac:dyDescent="0.15"/>
    <row r="670" ht="14.1" customHeight="1" x14ac:dyDescent="0.15"/>
    <row r="671" ht="14.1" customHeight="1" x14ac:dyDescent="0.15"/>
    <row r="672" ht="14.1" customHeight="1" x14ac:dyDescent="0.15"/>
    <row r="673" ht="14.1" customHeight="1" x14ac:dyDescent="0.15"/>
    <row r="674" ht="14.1" customHeight="1" x14ac:dyDescent="0.15"/>
    <row r="675" ht="14.1" customHeight="1" x14ac:dyDescent="0.15"/>
    <row r="676" ht="14.1" customHeight="1" x14ac:dyDescent="0.15"/>
    <row r="677" ht="14.1" customHeight="1" x14ac:dyDescent="0.15"/>
    <row r="678" ht="14.1" customHeight="1" x14ac:dyDescent="0.15"/>
    <row r="679" ht="14.1" customHeight="1" x14ac:dyDescent="0.15"/>
    <row r="680" ht="14.1" customHeight="1" x14ac:dyDescent="0.15"/>
    <row r="681" ht="14.1" customHeight="1" x14ac:dyDescent="0.15"/>
    <row r="682" ht="14.1" customHeight="1" x14ac:dyDescent="0.15"/>
    <row r="683" ht="14.1" customHeight="1" x14ac:dyDescent="0.15"/>
    <row r="684" ht="14.1" customHeight="1" x14ac:dyDescent="0.15"/>
    <row r="685" ht="14.1" customHeight="1" x14ac:dyDescent="0.15"/>
    <row r="686" ht="14.1" customHeight="1" x14ac:dyDescent="0.15"/>
    <row r="687" ht="14.1" customHeight="1" x14ac:dyDescent="0.15"/>
    <row r="688" ht="14.1" customHeight="1" x14ac:dyDescent="0.15"/>
    <row r="689" ht="14.1" customHeight="1" x14ac:dyDescent="0.15"/>
    <row r="690" ht="14.1" customHeight="1" x14ac:dyDescent="0.15"/>
    <row r="691" ht="14.1" customHeight="1" x14ac:dyDescent="0.15"/>
    <row r="692" ht="14.1" customHeight="1" x14ac:dyDescent="0.15"/>
    <row r="693" ht="14.1" customHeight="1" x14ac:dyDescent="0.15"/>
    <row r="694" ht="14.1" customHeight="1" x14ac:dyDescent="0.15"/>
    <row r="695" ht="14.1" customHeight="1" x14ac:dyDescent="0.15"/>
    <row r="696" ht="14.1" customHeight="1" x14ac:dyDescent="0.15"/>
    <row r="697" ht="14.1" customHeight="1" x14ac:dyDescent="0.15"/>
    <row r="698" ht="14.1" customHeight="1" x14ac:dyDescent="0.15"/>
    <row r="699" ht="14.1" customHeight="1" x14ac:dyDescent="0.15"/>
    <row r="700" ht="14.1" customHeight="1" x14ac:dyDescent="0.15"/>
    <row r="701" ht="14.1" customHeight="1" x14ac:dyDescent="0.15"/>
    <row r="702" ht="14.1" customHeight="1" x14ac:dyDescent="0.15"/>
    <row r="703" ht="14.1" customHeight="1" x14ac:dyDescent="0.15"/>
    <row r="704" ht="14.1" customHeight="1" x14ac:dyDescent="0.15"/>
    <row r="705" ht="14.1" customHeight="1" x14ac:dyDescent="0.15"/>
    <row r="706" ht="14.1" customHeight="1" x14ac:dyDescent="0.15"/>
    <row r="707" ht="14.1" customHeight="1" x14ac:dyDescent="0.15"/>
    <row r="708" ht="14.1" customHeight="1" x14ac:dyDescent="0.15"/>
    <row r="709" ht="14.1" customHeight="1" x14ac:dyDescent="0.15"/>
    <row r="710" ht="14.1" customHeight="1" x14ac:dyDescent="0.15"/>
    <row r="711" ht="14.1" customHeight="1" x14ac:dyDescent="0.15"/>
    <row r="712" ht="14.1" customHeight="1" x14ac:dyDescent="0.15"/>
    <row r="713" ht="14.1" customHeight="1" x14ac:dyDescent="0.15"/>
    <row r="714" ht="14.1" customHeight="1" x14ac:dyDescent="0.15"/>
    <row r="715" ht="14.1" customHeight="1" x14ac:dyDescent="0.15"/>
    <row r="716" ht="14.1" customHeight="1" x14ac:dyDescent="0.15"/>
    <row r="717" ht="14.1" customHeight="1" x14ac:dyDescent="0.15"/>
    <row r="718" ht="14.1" customHeight="1" x14ac:dyDescent="0.15"/>
    <row r="719" ht="14.1" customHeight="1" x14ac:dyDescent="0.15"/>
    <row r="720" ht="14.1" customHeight="1" x14ac:dyDescent="0.15"/>
    <row r="721" ht="14.1" customHeight="1" x14ac:dyDescent="0.15"/>
    <row r="722" ht="14.1" customHeight="1" x14ac:dyDescent="0.15"/>
    <row r="723" ht="14.1" customHeight="1" x14ac:dyDescent="0.15"/>
    <row r="724" ht="14.1" customHeight="1" x14ac:dyDescent="0.15"/>
    <row r="725" ht="14.1" customHeight="1" x14ac:dyDescent="0.15"/>
    <row r="726" ht="14.1" customHeight="1" x14ac:dyDescent="0.15"/>
    <row r="727" ht="14.1" customHeight="1" x14ac:dyDescent="0.15"/>
    <row r="728" ht="14.1" customHeight="1" x14ac:dyDescent="0.15"/>
    <row r="729" ht="14.1" customHeight="1" x14ac:dyDescent="0.15"/>
    <row r="730" ht="14.1" customHeight="1" x14ac:dyDescent="0.15"/>
    <row r="731" ht="14.1" customHeight="1" x14ac:dyDescent="0.15"/>
    <row r="732" ht="14.1" customHeight="1" x14ac:dyDescent="0.15"/>
    <row r="733" ht="14.1" customHeight="1" x14ac:dyDescent="0.15"/>
    <row r="734" ht="14.1" customHeight="1" x14ac:dyDescent="0.15"/>
    <row r="735" ht="14.1" customHeight="1" x14ac:dyDescent="0.15"/>
    <row r="736" ht="14.1" customHeight="1" x14ac:dyDescent="0.15"/>
    <row r="737" ht="14.1" customHeight="1" x14ac:dyDescent="0.15"/>
    <row r="738" ht="14.1" customHeight="1" x14ac:dyDescent="0.15"/>
    <row r="739" ht="14.1" customHeight="1" x14ac:dyDescent="0.15"/>
    <row r="740" ht="14.1" customHeight="1" x14ac:dyDescent="0.15"/>
    <row r="741" ht="14.1" customHeight="1" x14ac:dyDescent="0.15"/>
    <row r="742" ht="14.1" customHeight="1" x14ac:dyDescent="0.15"/>
    <row r="743" ht="14.1" customHeight="1" x14ac:dyDescent="0.15"/>
    <row r="744" ht="14.1" customHeight="1" x14ac:dyDescent="0.15"/>
    <row r="745" ht="14.1" customHeight="1" x14ac:dyDescent="0.15"/>
    <row r="746" ht="14.1" customHeight="1" x14ac:dyDescent="0.15"/>
    <row r="747" ht="14.1" customHeight="1" x14ac:dyDescent="0.15"/>
    <row r="748" ht="14.1" customHeight="1" x14ac:dyDescent="0.15"/>
    <row r="749" ht="14.1" customHeight="1" x14ac:dyDescent="0.15"/>
    <row r="750" ht="14.1" customHeight="1" x14ac:dyDescent="0.15"/>
    <row r="751" ht="14.1" customHeight="1" x14ac:dyDescent="0.15"/>
    <row r="752" ht="14.1" customHeight="1" x14ac:dyDescent="0.15"/>
    <row r="753" ht="14.1" customHeight="1" x14ac:dyDescent="0.15"/>
    <row r="754" ht="14.1" customHeight="1" x14ac:dyDescent="0.15"/>
    <row r="755" ht="14.1" customHeight="1" x14ac:dyDescent="0.15"/>
    <row r="756" ht="14.1" customHeight="1" x14ac:dyDescent="0.15"/>
    <row r="757" ht="14.1" customHeight="1" x14ac:dyDescent="0.15"/>
    <row r="758" ht="14.1" customHeight="1" x14ac:dyDescent="0.15"/>
    <row r="759" ht="14.1" customHeight="1" x14ac:dyDescent="0.15"/>
    <row r="760" ht="14.1" customHeight="1" x14ac:dyDescent="0.15"/>
    <row r="761" ht="14.1" customHeight="1" x14ac:dyDescent="0.15"/>
    <row r="762" ht="14.1" customHeight="1" x14ac:dyDescent="0.15"/>
    <row r="763" ht="14.1" customHeight="1" x14ac:dyDescent="0.15"/>
    <row r="764" ht="14.1" customHeight="1" x14ac:dyDescent="0.15"/>
    <row r="765" ht="14.1" customHeight="1" x14ac:dyDescent="0.15"/>
    <row r="766" ht="14.1" customHeight="1" x14ac:dyDescent="0.15"/>
    <row r="767" ht="14.1" customHeight="1" x14ac:dyDescent="0.15"/>
    <row r="768" ht="14.1" customHeight="1" x14ac:dyDescent="0.15"/>
    <row r="769" ht="14.1" customHeight="1" x14ac:dyDescent="0.15"/>
    <row r="770" ht="14.1" customHeight="1" x14ac:dyDescent="0.15"/>
    <row r="771" ht="14.1" customHeight="1" x14ac:dyDescent="0.15"/>
    <row r="772" ht="14.1" customHeight="1" x14ac:dyDescent="0.15"/>
    <row r="773" ht="14.1" customHeight="1" x14ac:dyDescent="0.15"/>
    <row r="774" ht="14.1" customHeight="1" x14ac:dyDescent="0.15"/>
    <row r="775" ht="14.1" customHeight="1" x14ac:dyDescent="0.15"/>
    <row r="776" ht="14.1" customHeight="1" x14ac:dyDescent="0.15"/>
    <row r="777" ht="14.1" customHeight="1" x14ac:dyDescent="0.15"/>
    <row r="778" ht="14.1" customHeight="1" x14ac:dyDescent="0.15"/>
    <row r="779" ht="14.1" customHeight="1" x14ac:dyDescent="0.15"/>
    <row r="780" ht="14.1" customHeight="1" x14ac:dyDescent="0.15"/>
    <row r="781" ht="14.1" customHeight="1" x14ac:dyDescent="0.15"/>
    <row r="782" ht="14.1" customHeight="1" x14ac:dyDescent="0.15"/>
    <row r="783" ht="14.1" customHeight="1" x14ac:dyDescent="0.15"/>
    <row r="784" ht="14.1" customHeight="1" x14ac:dyDescent="0.15"/>
    <row r="785" ht="14.1" customHeight="1" x14ac:dyDescent="0.15"/>
    <row r="786" ht="14.1" customHeight="1" x14ac:dyDescent="0.15"/>
    <row r="787" ht="14.1" customHeight="1" x14ac:dyDescent="0.15"/>
    <row r="788" ht="14.1" customHeight="1" x14ac:dyDescent="0.15"/>
    <row r="789" ht="14.1" customHeight="1" x14ac:dyDescent="0.15"/>
    <row r="790" ht="14.1" customHeight="1" x14ac:dyDescent="0.15"/>
    <row r="791" ht="14.1" customHeight="1" x14ac:dyDescent="0.15"/>
    <row r="792" ht="14.1" customHeight="1" x14ac:dyDescent="0.15"/>
    <row r="793" ht="14.1" customHeight="1" x14ac:dyDescent="0.15"/>
    <row r="794" ht="14.1" customHeight="1" x14ac:dyDescent="0.15"/>
    <row r="795" ht="14.1" customHeight="1" x14ac:dyDescent="0.15"/>
    <row r="796" ht="14.1" customHeight="1" x14ac:dyDescent="0.15"/>
    <row r="797" ht="14.1" customHeight="1" x14ac:dyDescent="0.15"/>
    <row r="798" ht="14.1" customHeight="1" x14ac:dyDescent="0.15"/>
    <row r="799" ht="14.1" customHeight="1" x14ac:dyDescent="0.15"/>
    <row r="800" ht="14.1" customHeight="1" x14ac:dyDescent="0.15"/>
    <row r="801" ht="14.1" customHeight="1" x14ac:dyDescent="0.15"/>
    <row r="802" ht="14.1" customHeight="1" x14ac:dyDescent="0.15"/>
    <row r="803" ht="14.1" customHeight="1" x14ac:dyDescent="0.15"/>
    <row r="804" ht="14.1" customHeight="1" x14ac:dyDescent="0.15"/>
    <row r="805" ht="14.1" customHeight="1" x14ac:dyDescent="0.15"/>
    <row r="806" ht="14.1" customHeight="1" x14ac:dyDescent="0.15"/>
    <row r="807" ht="14.1" customHeight="1" x14ac:dyDescent="0.15"/>
    <row r="808" ht="14.1" customHeight="1" x14ac:dyDescent="0.15"/>
    <row r="809" ht="14.1" customHeight="1" x14ac:dyDescent="0.15"/>
    <row r="810" ht="14.1" customHeight="1" x14ac:dyDescent="0.15"/>
    <row r="811" ht="14.1" customHeight="1" x14ac:dyDescent="0.15"/>
    <row r="812" ht="14.1" customHeight="1" x14ac:dyDescent="0.15"/>
    <row r="813" ht="14.1" customHeight="1" x14ac:dyDescent="0.15"/>
    <row r="814" ht="14.1" customHeight="1" x14ac:dyDescent="0.15"/>
    <row r="815" ht="14.1" customHeight="1" x14ac:dyDescent="0.15"/>
    <row r="816" ht="14.1" customHeight="1" x14ac:dyDescent="0.15"/>
    <row r="817" ht="14.1" customHeight="1" x14ac:dyDescent="0.15"/>
    <row r="818" ht="14.1" customHeight="1" x14ac:dyDescent="0.15"/>
    <row r="819" ht="14.1" customHeight="1" x14ac:dyDescent="0.15"/>
    <row r="820" ht="14.1" customHeight="1" x14ac:dyDescent="0.15"/>
    <row r="821" ht="14.1" customHeight="1" x14ac:dyDescent="0.15"/>
    <row r="822" ht="14.1" customHeight="1" x14ac:dyDescent="0.15"/>
    <row r="823" ht="14.1" customHeight="1" x14ac:dyDescent="0.15"/>
    <row r="824" ht="14.1" customHeight="1" x14ac:dyDescent="0.15"/>
    <row r="825" ht="14.1" customHeight="1" x14ac:dyDescent="0.15"/>
    <row r="826" ht="14.1" customHeight="1" x14ac:dyDescent="0.15"/>
    <row r="827" ht="14.1" customHeight="1" x14ac:dyDescent="0.15"/>
    <row r="828" ht="14.1" customHeight="1" x14ac:dyDescent="0.15"/>
    <row r="829" ht="14.1" customHeight="1" x14ac:dyDescent="0.15"/>
    <row r="830" ht="14.1" customHeight="1" x14ac:dyDescent="0.15"/>
    <row r="831" ht="14.1" customHeight="1" x14ac:dyDescent="0.15"/>
    <row r="832" ht="14.1" customHeight="1" x14ac:dyDescent="0.15"/>
    <row r="833" ht="14.1" customHeight="1" x14ac:dyDescent="0.15"/>
    <row r="834" ht="14.1" customHeight="1" x14ac:dyDescent="0.15"/>
    <row r="835" ht="14.1" customHeight="1" x14ac:dyDescent="0.15"/>
    <row r="836" ht="14.1" customHeight="1" x14ac:dyDescent="0.15"/>
    <row r="837" ht="14.1" customHeight="1" x14ac:dyDescent="0.15"/>
    <row r="838" ht="14.1" customHeight="1" x14ac:dyDescent="0.15"/>
    <row r="839" ht="14.1" customHeight="1" x14ac:dyDescent="0.15"/>
    <row r="840" ht="14.1" customHeight="1" x14ac:dyDescent="0.15"/>
    <row r="841" ht="14.1" customHeight="1" x14ac:dyDescent="0.15"/>
    <row r="842" ht="14.1" customHeight="1" x14ac:dyDescent="0.15"/>
    <row r="843" ht="14.1" customHeight="1" x14ac:dyDescent="0.15"/>
    <row r="844" ht="14.1" customHeight="1" x14ac:dyDescent="0.15"/>
    <row r="845" ht="14.1" customHeight="1" x14ac:dyDescent="0.15"/>
    <row r="846" ht="14.1" customHeight="1" x14ac:dyDescent="0.15"/>
    <row r="847" ht="14.1" customHeight="1" x14ac:dyDescent="0.15"/>
    <row r="848" ht="14.1" customHeight="1" x14ac:dyDescent="0.15"/>
    <row r="849" ht="14.1" customHeight="1" x14ac:dyDescent="0.15"/>
    <row r="850" ht="14.1" customHeight="1" x14ac:dyDescent="0.15"/>
    <row r="851" ht="14.1" customHeight="1" x14ac:dyDescent="0.15"/>
    <row r="852" ht="14.1" customHeight="1" x14ac:dyDescent="0.15"/>
    <row r="853" ht="14.1" customHeight="1" x14ac:dyDescent="0.15"/>
    <row r="854" ht="14.1" customHeight="1" x14ac:dyDescent="0.15"/>
    <row r="855" ht="14.1" customHeight="1" x14ac:dyDescent="0.15"/>
    <row r="856" ht="14.1" customHeight="1" x14ac:dyDescent="0.15"/>
    <row r="857" ht="14.1" customHeight="1" x14ac:dyDescent="0.15"/>
    <row r="858" ht="14.1" customHeight="1" x14ac:dyDescent="0.15"/>
    <row r="859" ht="14.1" customHeight="1" x14ac:dyDescent="0.15"/>
    <row r="860" ht="14.1" customHeight="1" x14ac:dyDescent="0.15"/>
    <row r="861" ht="14.1" customHeight="1" x14ac:dyDescent="0.15"/>
    <row r="862" ht="14.1" customHeight="1" x14ac:dyDescent="0.15"/>
    <row r="863" ht="14.1" customHeight="1" x14ac:dyDescent="0.15"/>
    <row r="864" ht="14.1" customHeight="1" x14ac:dyDescent="0.15"/>
    <row r="865" ht="14.1" customHeight="1" x14ac:dyDescent="0.15"/>
    <row r="866" ht="14.1" customHeight="1" x14ac:dyDescent="0.15"/>
    <row r="867" ht="14.1" customHeight="1" x14ac:dyDescent="0.15"/>
    <row r="868" ht="14.1" customHeight="1" x14ac:dyDescent="0.15"/>
    <row r="869" ht="14.1" customHeight="1" x14ac:dyDescent="0.15"/>
    <row r="870" ht="14.1" customHeight="1" x14ac:dyDescent="0.15"/>
    <row r="871" ht="14.1" customHeight="1" x14ac:dyDescent="0.15"/>
    <row r="872" ht="14.1" customHeight="1" x14ac:dyDescent="0.15"/>
    <row r="873" ht="14.1" customHeight="1" x14ac:dyDescent="0.15"/>
    <row r="874" ht="14.1" customHeight="1" x14ac:dyDescent="0.15"/>
    <row r="875" ht="14.1" customHeight="1" x14ac:dyDescent="0.15"/>
    <row r="876" ht="14.1" customHeight="1" x14ac:dyDescent="0.15"/>
    <row r="877" ht="14.1" customHeight="1" x14ac:dyDescent="0.15"/>
    <row r="878" ht="14.1" customHeight="1" x14ac:dyDescent="0.15"/>
    <row r="879" ht="14.1" customHeight="1" x14ac:dyDescent="0.15"/>
    <row r="880" ht="14.1" customHeight="1" x14ac:dyDescent="0.15"/>
    <row r="881" ht="14.1" customHeight="1" x14ac:dyDescent="0.15"/>
    <row r="882" ht="14.1" customHeight="1" x14ac:dyDescent="0.15"/>
    <row r="883" ht="14.1" customHeight="1" x14ac:dyDescent="0.15"/>
    <row r="884" ht="14.1" customHeight="1" x14ac:dyDescent="0.15"/>
    <row r="885" ht="14.1" customHeight="1" x14ac:dyDescent="0.15"/>
    <row r="886" ht="14.1" customHeight="1" x14ac:dyDescent="0.15"/>
    <row r="887" ht="14.1" customHeight="1" x14ac:dyDescent="0.15"/>
    <row r="888" ht="14.1" customHeight="1" x14ac:dyDescent="0.15"/>
    <row r="889" ht="14.1" customHeight="1" x14ac:dyDescent="0.15"/>
    <row r="890" ht="14.1" customHeight="1" x14ac:dyDescent="0.15"/>
    <row r="891" ht="14.1" customHeight="1" x14ac:dyDescent="0.15"/>
    <row r="892" ht="14.1" customHeight="1" x14ac:dyDescent="0.15"/>
    <row r="893" ht="14.1" customHeight="1" x14ac:dyDescent="0.15"/>
    <row r="894" ht="14.1" customHeight="1" x14ac:dyDescent="0.15"/>
    <row r="895" ht="14.1" customHeight="1" x14ac:dyDescent="0.15"/>
    <row r="896" ht="14.1" customHeight="1" x14ac:dyDescent="0.15"/>
    <row r="897" ht="14.1" customHeight="1" x14ac:dyDescent="0.15"/>
    <row r="898" ht="14.1" customHeight="1" x14ac:dyDescent="0.15"/>
    <row r="899" ht="14.1" customHeight="1" x14ac:dyDescent="0.15"/>
    <row r="900" ht="14.1" customHeight="1" x14ac:dyDescent="0.15"/>
    <row r="901" ht="14.1" customHeight="1" x14ac:dyDescent="0.15"/>
    <row r="902" ht="14.1" customHeight="1" x14ac:dyDescent="0.15"/>
    <row r="903" ht="14.1" customHeight="1" x14ac:dyDescent="0.15"/>
    <row r="904" ht="14.1" customHeight="1" x14ac:dyDescent="0.15"/>
    <row r="905" ht="14.1" customHeight="1" x14ac:dyDescent="0.15"/>
    <row r="906" ht="14.1" customHeight="1" x14ac:dyDescent="0.15"/>
    <row r="907" ht="14.1" customHeight="1" x14ac:dyDescent="0.15"/>
    <row r="908" ht="14.1" customHeight="1" x14ac:dyDescent="0.15"/>
    <row r="909" ht="14.1" customHeight="1" x14ac:dyDescent="0.15"/>
    <row r="910" ht="14.1" customHeight="1" x14ac:dyDescent="0.15"/>
    <row r="911" ht="14.1" customHeight="1" x14ac:dyDescent="0.15"/>
    <row r="912" ht="14.1" customHeight="1" x14ac:dyDescent="0.15"/>
    <row r="913" ht="14.1" customHeight="1" x14ac:dyDescent="0.15"/>
    <row r="914" ht="14.1" customHeight="1" x14ac:dyDescent="0.15"/>
    <row r="915" ht="14.1" customHeight="1" x14ac:dyDescent="0.15"/>
    <row r="916" ht="14.1" customHeight="1" x14ac:dyDescent="0.15"/>
    <row r="917" ht="14.1" customHeight="1" x14ac:dyDescent="0.15"/>
    <row r="918" ht="14.1" customHeight="1" x14ac:dyDescent="0.15"/>
    <row r="919" ht="14.1" customHeight="1" x14ac:dyDescent="0.15"/>
    <row r="920" ht="14.1" customHeight="1" x14ac:dyDescent="0.15"/>
    <row r="921" ht="14.1" customHeight="1" x14ac:dyDescent="0.15"/>
    <row r="922" ht="14.1" customHeight="1" x14ac:dyDescent="0.15"/>
    <row r="923" ht="14.1" customHeight="1" x14ac:dyDescent="0.15"/>
    <row r="924" ht="14.1" customHeight="1" x14ac:dyDescent="0.15"/>
    <row r="925" ht="14.1" customHeight="1" x14ac:dyDescent="0.15"/>
    <row r="926" ht="14.1" customHeight="1" x14ac:dyDescent="0.15"/>
    <row r="927" ht="14.1" customHeight="1" x14ac:dyDescent="0.15"/>
    <row r="928" ht="14.1" customHeight="1" x14ac:dyDescent="0.15"/>
    <row r="929" ht="14.1" customHeight="1" x14ac:dyDescent="0.15"/>
    <row r="930" ht="14.1" customHeight="1" x14ac:dyDescent="0.15"/>
    <row r="931" ht="14.1" customHeight="1" x14ac:dyDescent="0.15"/>
    <row r="932" ht="14.1" customHeight="1" x14ac:dyDescent="0.15"/>
    <row r="933" ht="14.1" customHeight="1" x14ac:dyDescent="0.15"/>
    <row r="934" ht="14.1" customHeight="1" x14ac:dyDescent="0.15"/>
    <row r="935" ht="14.1" customHeight="1" x14ac:dyDescent="0.15"/>
    <row r="936" ht="14.1" customHeight="1" x14ac:dyDescent="0.15"/>
    <row r="937" ht="14.1" customHeight="1" x14ac:dyDescent="0.15"/>
    <row r="938" ht="14.1" customHeight="1" x14ac:dyDescent="0.15"/>
    <row r="939" ht="14.1" customHeight="1" x14ac:dyDescent="0.15"/>
    <row r="940" ht="14.1" customHeight="1" x14ac:dyDescent="0.15"/>
    <row r="941" ht="14.1" customHeight="1" x14ac:dyDescent="0.15"/>
    <row r="942" ht="14.1" customHeight="1" x14ac:dyDescent="0.15"/>
    <row r="943" ht="14.1" customHeight="1" x14ac:dyDescent="0.15"/>
    <row r="944" ht="14.1" customHeight="1" x14ac:dyDescent="0.15"/>
    <row r="945" ht="14.1" customHeight="1" x14ac:dyDescent="0.15"/>
    <row r="946" ht="14.1" customHeight="1" x14ac:dyDescent="0.15"/>
    <row r="947" ht="14.1" customHeight="1" x14ac:dyDescent="0.15"/>
    <row r="948" ht="14.1" customHeight="1" x14ac:dyDescent="0.15"/>
    <row r="949" ht="14.1" customHeight="1" x14ac:dyDescent="0.15"/>
    <row r="950" ht="14.1" customHeight="1" x14ac:dyDescent="0.15"/>
    <row r="951" ht="14.1" customHeight="1" x14ac:dyDescent="0.15"/>
    <row r="952" ht="14.1" customHeight="1" x14ac:dyDescent="0.15"/>
    <row r="953" ht="14.1" customHeight="1" x14ac:dyDescent="0.15"/>
    <row r="954" ht="14.1" customHeight="1" x14ac:dyDescent="0.15"/>
    <row r="955" ht="14.1" customHeight="1" x14ac:dyDescent="0.15"/>
    <row r="956" ht="14.1" customHeight="1" x14ac:dyDescent="0.15"/>
    <row r="957" ht="14.1" customHeight="1" x14ac:dyDescent="0.15"/>
    <row r="958" ht="14.1" customHeight="1" x14ac:dyDescent="0.15"/>
    <row r="959" ht="14.1" customHeight="1" x14ac:dyDescent="0.15"/>
    <row r="960" ht="14.1" customHeight="1" x14ac:dyDescent="0.15"/>
    <row r="961" ht="14.1" customHeight="1" x14ac:dyDescent="0.15"/>
    <row r="962" ht="14.1" customHeight="1" x14ac:dyDescent="0.15"/>
    <row r="963" ht="14.1" customHeight="1" x14ac:dyDescent="0.15"/>
    <row r="964" ht="14.1" customHeight="1" x14ac:dyDescent="0.15"/>
    <row r="965" ht="14.1" customHeight="1" x14ac:dyDescent="0.15"/>
    <row r="966" ht="14.1" customHeight="1" x14ac:dyDescent="0.15"/>
    <row r="967" ht="14.1" customHeight="1" x14ac:dyDescent="0.15"/>
    <row r="968" ht="14.1" customHeight="1" x14ac:dyDescent="0.15"/>
    <row r="969" ht="14.1" customHeight="1" x14ac:dyDescent="0.15"/>
    <row r="970" ht="14.1" customHeight="1" x14ac:dyDescent="0.15"/>
    <row r="971" ht="14.1" customHeight="1" x14ac:dyDescent="0.15"/>
    <row r="972" ht="14.1" customHeight="1" x14ac:dyDescent="0.15"/>
    <row r="973" ht="14.1" customHeight="1" x14ac:dyDescent="0.15"/>
    <row r="974" ht="14.1" customHeight="1" x14ac:dyDescent="0.15"/>
    <row r="975" ht="14.1" customHeight="1" x14ac:dyDescent="0.15"/>
    <row r="976" ht="14.1" customHeight="1" x14ac:dyDescent="0.15"/>
    <row r="977" ht="14.1" customHeight="1" x14ac:dyDescent="0.15"/>
    <row r="978" ht="14.1" customHeight="1" x14ac:dyDescent="0.15"/>
    <row r="979" ht="14.1" customHeight="1" x14ac:dyDescent="0.15"/>
    <row r="980" ht="14.1" customHeight="1" x14ac:dyDescent="0.15"/>
    <row r="981" ht="14.1" customHeight="1" x14ac:dyDescent="0.15"/>
    <row r="982" ht="14.1" customHeight="1" x14ac:dyDescent="0.15"/>
    <row r="983" ht="14.1" customHeight="1" x14ac:dyDescent="0.15"/>
    <row r="984" ht="14.1" customHeight="1" x14ac:dyDescent="0.15"/>
    <row r="985" ht="14.1" customHeight="1" x14ac:dyDescent="0.15"/>
    <row r="986" ht="14.1" customHeight="1" x14ac:dyDescent="0.15"/>
    <row r="987" ht="14.1" customHeight="1" x14ac:dyDescent="0.15"/>
    <row r="988" ht="14.1" customHeight="1" x14ac:dyDescent="0.15"/>
    <row r="989" ht="14.1" customHeight="1" x14ac:dyDescent="0.15"/>
    <row r="990" ht="14.1" customHeight="1" x14ac:dyDescent="0.15"/>
    <row r="991" ht="14.1" customHeight="1" x14ac:dyDescent="0.15"/>
    <row r="992" ht="14.1" customHeight="1" x14ac:dyDescent="0.15"/>
    <row r="993" ht="14.1" customHeight="1" x14ac:dyDescent="0.15"/>
    <row r="994" ht="14.1" customHeight="1" x14ac:dyDescent="0.15"/>
    <row r="995" ht="14.1" customHeight="1" x14ac:dyDescent="0.15"/>
    <row r="996" ht="14.1" customHeight="1" x14ac:dyDescent="0.15"/>
    <row r="997" ht="14.1" customHeight="1" x14ac:dyDescent="0.15"/>
    <row r="998" ht="14.1" customHeight="1" x14ac:dyDescent="0.15"/>
  </sheetData>
  <phoneticPr fontId="2"/>
  <printOptions horizontalCentered="1"/>
  <pageMargins left="0.19685039370078741" right="0.19685039370078741" top="0.74803149606299213" bottom="0.47244094488188981" header="0.6692913385826772" footer="0.19685039370078741"/>
  <pageSetup paperSize="9" orientation="landscape" horizontalDpi="300" verticalDpi="300" r:id="rId1"/>
  <headerFooter alignWithMargins="0">
    <oddHeader>&amp;L&amp;"ＭＳ Ｐ明朝,標準"別紙内訳</oddHeader>
    <oddFooter>&amp;R&amp;"ＭＳ Ｐ明朝,標準"&amp;UNo. 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36"/>
  <sheetViews>
    <sheetView showGridLines="0" showZeros="0" view="pageBreakPreview" zoomScale="85" zoomScaleNormal="80" zoomScaleSheetLayoutView="85" workbookViewId="0">
      <pane ySplit="5" topLeftCell="A6" activePane="bottomLeft" state="frozen"/>
      <selection pane="bottomLeft" activeCell="H95" sqref="H95"/>
    </sheetView>
  </sheetViews>
  <sheetFormatPr defaultRowHeight="13.5" x14ac:dyDescent="0.15"/>
  <cols>
    <col min="1" max="1" width="3.75" style="174" customWidth="1"/>
    <col min="2" max="2" width="6.5" style="219" bestFit="1" customWidth="1"/>
    <col min="3" max="3" width="30.625" style="174" customWidth="1"/>
    <col min="4" max="4" width="32.625" style="174" customWidth="1"/>
    <col min="5" max="5" width="11.75" style="175" customWidth="1"/>
    <col min="6" max="6" width="5.75" style="177" customWidth="1"/>
    <col min="7" max="7" width="12.875" style="174" customWidth="1"/>
    <col min="8" max="8" width="19.75" style="174" customWidth="1"/>
    <col min="9" max="9" width="23.25" style="174" customWidth="1"/>
    <col min="10" max="10" width="1.5" style="174" customWidth="1"/>
    <col min="11" max="16384" width="9" style="174"/>
  </cols>
  <sheetData>
    <row r="1" spans="2:9" x14ac:dyDescent="0.15">
      <c r="B1" s="173"/>
      <c r="F1" s="176"/>
    </row>
    <row r="2" spans="2:9" ht="14.1" customHeight="1" x14ac:dyDescent="0.15">
      <c r="B2" s="173"/>
      <c r="F2" s="176"/>
    </row>
    <row r="3" spans="2:9" ht="6.95" customHeight="1" x14ac:dyDescent="0.15">
      <c r="B3" s="178"/>
      <c r="C3" s="179"/>
      <c r="D3" s="180"/>
      <c r="E3" s="181"/>
      <c r="F3" s="182"/>
      <c r="G3" s="180"/>
      <c r="H3" s="180"/>
      <c r="I3" s="183"/>
    </row>
    <row r="4" spans="2:9" s="177" customFormat="1" ht="14.1" customHeight="1" x14ac:dyDescent="0.15">
      <c r="B4" s="185" t="s">
        <v>6</v>
      </c>
      <c r="C4" s="186" t="s">
        <v>5</v>
      </c>
      <c r="D4" s="187" t="s">
        <v>7</v>
      </c>
      <c r="E4" s="188" t="s">
        <v>0</v>
      </c>
      <c r="F4" s="187" t="s">
        <v>1</v>
      </c>
      <c r="G4" s="187" t="s">
        <v>2</v>
      </c>
      <c r="H4" s="187" t="s">
        <v>4</v>
      </c>
      <c r="I4" s="189" t="s">
        <v>3</v>
      </c>
    </row>
    <row r="5" spans="2:9" ht="6.95" customHeight="1" x14ac:dyDescent="0.15">
      <c r="B5" s="190"/>
      <c r="C5" s="191"/>
      <c r="D5" s="192"/>
      <c r="E5" s="193"/>
      <c r="F5" s="194"/>
      <c r="G5" s="192"/>
      <c r="H5" s="192"/>
      <c r="I5" s="195"/>
    </row>
    <row r="6" spans="2:9" ht="14.1" customHeight="1" x14ac:dyDescent="0.15">
      <c r="B6" s="178"/>
      <c r="C6" s="180"/>
      <c r="D6" s="180"/>
      <c r="E6" s="181"/>
      <c r="F6" s="182"/>
      <c r="G6" s="196"/>
      <c r="H6" s="196"/>
      <c r="I6" s="183"/>
    </row>
    <row r="7" spans="2:9" ht="14.1" customHeight="1" x14ac:dyDescent="0.15">
      <c r="B7" s="197">
        <v>1</v>
      </c>
      <c r="C7" s="198" t="s">
        <v>231</v>
      </c>
      <c r="D7" s="198"/>
      <c r="E7" s="199"/>
      <c r="F7" s="200"/>
      <c r="G7" s="201"/>
      <c r="H7" s="201" t="str">
        <f>IF(E7="","",ROUNDDOWN(E7*G7,0))</f>
        <v/>
      </c>
      <c r="I7" s="202"/>
    </row>
    <row r="8" spans="2:9" ht="14.1" customHeight="1" x14ac:dyDescent="0.15">
      <c r="B8" s="203"/>
      <c r="C8" s="204"/>
      <c r="D8" s="204"/>
      <c r="E8" s="205"/>
      <c r="F8" s="206"/>
      <c r="G8" s="207"/>
      <c r="H8" s="207"/>
      <c r="I8" s="208"/>
    </row>
    <row r="9" spans="2:9" ht="14.1" customHeight="1" x14ac:dyDescent="0.15">
      <c r="B9" s="197">
        <v>1.1000000000000001</v>
      </c>
      <c r="C9" s="220" t="s">
        <v>232</v>
      </c>
      <c r="D9" s="198"/>
      <c r="E9" s="199">
        <v>1</v>
      </c>
      <c r="F9" s="200" t="s">
        <v>233</v>
      </c>
      <c r="G9" s="201"/>
      <c r="H9" s="201">
        <f>+'細目(設備)電気設備'!$H$7</f>
        <v>0</v>
      </c>
      <c r="I9" s="202"/>
    </row>
    <row r="10" spans="2:9" ht="14.1" customHeight="1" x14ac:dyDescent="0.15">
      <c r="B10" s="203"/>
      <c r="C10" s="204"/>
      <c r="D10" s="204"/>
      <c r="E10" s="205"/>
      <c r="F10" s="206"/>
      <c r="G10" s="207"/>
      <c r="H10" s="207"/>
      <c r="I10" s="208"/>
    </row>
    <row r="11" spans="2:9" ht="14.1" customHeight="1" x14ac:dyDescent="0.15">
      <c r="B11" s="197">
        <v>1.2</v>
      </c>
      <c r="C11" s="198" t="s">
        <v>234</v>
      </c>
      <c r="D11" s="198"/>
      <c r="E11" s="199">
        <v>1</v>
      </c>
      <c r="F11" s="200" t="s">
        <v>233</v>
      </c>
      <c r="G11" s="201"/>
      <c r="H11" s="201">
        <f>+'細目(設備)電気設備'!$H$9</f>
        <v>0</v>
      </c>
      <c r="I11" s="202"/>
    </row>
    <row r="12" spans="2:9" ht="14.1" customHeight="1" x14ac:dyDescent="0.15">
      <c r="B12" s="203"/>
      <c r="C12" s="204"/>
      <c r="D12" s="204"/>
      <c r="E12" s="205"/>
      <c r="F12" s="206"/>
      <c r="G12" s="207"/>
      <c r="H12" s="207"/>
      <c r="I12" s="208"/>
    </row>
    <row r="13" spans="2:9" ht="14.1" customHeight="1" x14ac:dyDescent="0.15">
      <c r="B13" s="197">
        <v>1.3</v>
      </c>
      <c r="C13" s="198" t="s">
        <v>235</v>
      </c>
      <c r="D13" s="198"/>
      <c r="E13" s="199">
        <v>1</v>
      </c>
      <c r="F13" s="200" t="s">
        <v>9</v>
      </c>
      <c r="G13" s="201"/>
      <c r="H13" s="201">
        <f>+'細目(設備)電気設備'!$H$11</f>
        <v>0</v>
      </c>
      <c r="I13" s="202"/>
    </row>
    <row r="14" spans="2:9" ht="14.1" customHeight="1" x14ac:dyDescent="0.15">
      <c r="B14" s="203"/>
      <c r="C14" s="204"/>
      <c r="D14" s="204"/>
      <c r="E14" s="205"/>
      <c r="F14" s="206"/>
      <c r="G14" s="207"/>
      <c r="H14" s="207"/>
      <c r="I14" s="208"/>
    </row>
    <row r="15" spans="2:9" ht="14.1" customHeight="1" x14ac:dyDescent="0.15">
      <c r="B15" s="197">
        <v>1.4</v>
      </c>
      <c r="C15" s="220" t="s">
        <v>236</v>
      </c>
      <c r="D15" s="198"/>
      <c r="E15" s="199">
        <v>1</v>
      </c>
      <c r="F15" s="200" t="s">
        <v>233</v>
      </c>
      <c r="G15" s="201"/>
      <c r="H15" s="201">
        <f>+'細目(設備)電気設備'!$H$13</f>
        <v>0</v>
      </c>
      <c r="I15" s="202"/>
    </row>
    <row r="16" spans="2:9" ht="14.1" customHeight="1" x14ac:dyDescent="0.15">
      <c r="B16" s="203"/>
      <c r="C16" s="204"/>
      <c r="D16" s="204"/>
      <c r="E16" s="205"/>
      <c r="F16" s="206"/>
      <c r="G16" s="207"/>
      <c r="H16" s="207"/>
      <c r="I16" s="208"/>
    </row>
    <row r="17" spans="2:9" ht="14.1" customHeight="1" x14ac:dyDescent="0.15">
      <c r="B17" s="197">
        <v>1.5</v>
      </c>
      <c r="C17" s="198" t="s">
        <v>237</v>
      </c>
      <c r="D17" s="198"/>
      <c r="E17" s="199">
        <v>1</v>
      </c>
      <c r="F17" s="200" t="s">
        <v>233</v>
      </c>
      <c r="G17" s="201"/>
      <c r="H17" s="201">
        <f>+'細目(設備)電気設備'!$H$15</f>
        <v>0</v>
      </c>
      <c r="I17" s="202"/>
    </row>
    <row r="18" spans="2:9" ht="14.1" customHeight="1" x14ac:dyDescent="0.15">
      <c r="B18" s="209"/>
      <c r="C18" s="204"/>
      <c r="D18" s="204"/>
      <c r="E18" s="205"/>
      <c r="F18" s="206"/>
      <c r="G18" s="207"/>
      <c r="H18" s="207"/>
      <c r="I18" s="208"/>
    </row>
    <row r="19" spans="2:9" ht="14.1" customHeight="1" x14ac:dyDescent="0.15">
      <c r="B19" s="210">
        <v>1.6</v>
      </c>
      <c r="C19" s="82" t="s">
        <v>515</v>
      </c>
      <c r="D19" s="198"/>
      <c r="E19" s="199">
        <v>1</v>
      </c>
      <c r="F19" s="200" t="s">
        <v>9</v>
      </c>
      <c r="G19" s="201"/>
      <c r="H19" s="201">
        <f>+'細目(設備)電気設備'!$H$17</f>
        <v>0</v>
      </c>
      <c r="I19" s="202"/>
    </row>
    <row r="20" spans="2:9" ht="14.1" customHeight="1" x14ac:dyDescent="0.15">
      <c r="B20" s="203"/>
      <c r="C20" s="204"/>
      <c r="D20" s="204"/>
      <c r="E20" s="205"/>
      <c r="F20" s="206"/>
      <c r="G20" s="207"/>
      <c r="H20" s="207"/>
      <c r="I20" s="208"/>
    </row>
    <row r="21" spans="2:9" ht="14.1" customHeight="1" x14ac:dyDescent="0.15">
      <c r="B21" s="197"/>
      <c r="C21" s="200" t="s">
        <v>10</v>
      </c>
      <c r="D21" s="198"/>
      <c r="E21" s="199"/>
      <c r="F21" s="200"/>
      <c r="G21" s="201"/>
      <c r="H21" s="201">
        <f>SUM(H6:H20)</f>
        <v>0</v>
      </c>
      <c r="I21" s="202"/>
    </row>
    <row r="22" spans="2:9" ht="14.1" customHeight="1" x14ac:dyDescent="0.15">
      <c r="B22" s="185"/>
      <c r="C22" s="211"/>
      <c r="D22" s="211"/>
      <c r="E22" s="212"/>
      <c r="F22" s="187"/>
      <c r="G22" s="213"/>
      <c r="H22" s="213"/>
      <c r="I22" s="184"/>
    </row>
    <row r="23" spans="2:9" ht="14.1" customHeight="1" x14ac:dyDescent="0.15">
      <c r="B23" s="197">
        <v>2</v>
      </c>
      <c r="C23" s="27" t="s">
        <v>291</v>
      </c>
      <c r="D23" s="198"/>
      <c r="E23" s="199"/>
      <c r="F23" s="200"/>
      <c r="G23" s="201"/>
      <c r="H23" s="201"/>
      <c r="I23" s="202"/>
    </row>
    <row r="24" spans="2:9" ht="14.1" customHeight="1" x14ac:dyDescent="0.15">
      <c r="B24" s="185"/>
      <c r="C24" s="211"/>
      <c r="D24" s="211"/>
      <c r="E24" s="212"/>
      <c r="F24" s="187"/>
      <c r="G24" s="213"/>
      <c r="H24" s="213"/>
      <c r="I24" s="184"/>
    </row>
    <row r="25" spans="2:9" ht="14.1" customHeight="1" x14ac:dyDescent="0.15">
      <c r="B25" s="197">
        <v>2.1</v>
      </c>
      <c r="C25" s="198" t="s">
        <v>238</v>
      </c>
      <c r="D25" s="198"/>
      <c r="E25" s="199">
        <v>1</v>
      </c>
      <c r="F25" s="200" t="s">
        <v>8</v>
      </c>
      <c r="G25" s="201"/>
      <c r="H25" s="201">
        <f>+'細目(設備)照明'!$H$105</f>
        <v>0</v>
      </c>
      <c r="I25" s="202"/>
    </row>
    <row r="26" spans="2:9" ht="14.1" customHeight="1" x14ac:dyDescent="0.15">
      <c r="B26" s="209"/>
      <c r="C26" s="204"/>
      <c r="D26" s="204"/>
      <c r="E26" s="205"/>
      <c r="F26" s="206"/>
      <c r="G26" s="207"/>
      <c r="H26" s="207"/>
      <c r="I26" s="208"/>
    </row>
    <row r="27" spans="2:9" ht="14.1" customHeight="1" x14ac:dyDescent="0.15">
      <c r="B27" s="210"/>
      <c r="C27" s="200" t="s">
        <v>10</v>
      </c>
      <c r="D27" s="198"/>
      <c r="E27" s="199"/>
      <c r="F27" s="200"/>
      <c r="G27" s="201"/>
      <c r="H27" s="201">
        <f>SUM(H22:H26)</f>
        <v>0</v>
      </c>
      <c r="I27" s="202"/>
    </row>
    <row r="28" spans="2:9" ht="14.1" customHeight="1" x14ac:dyDescent="0.15">
      <c r="B28" s="203"/>
      <c r="C28" s="204"/>
      <c r="D28" s="204"/>
      <c r="E28" s="205"/>
      <c r="F28" s="206"/>
      <c r="G28" s="207"/>
      <c r="H28" s="207"/>
      <c r="I28" s="208"/>
    </row>
    <row r="29" spans="2:9" ht="14.1" customHeight="1" x14ac:dyDescent="0.15">
      <c r="B29" s="197">
        <v>3</v>
      </c>
      <c r="C29" s="198" t="s">
        <v>239</v>
      </c>
      <c r="D29" s="198"/>
      <c r="E29" s="199"/>
      <c r="F29" s="200"/>
      <c r="G29" s="201"/>
      <c r="H29" s="201"/>
      <c r="I29" s="202"/>
    </row>
    <row r="30" spans="2:9" ht="14.1" customHeight="1" x14ac:dyDescent="0.15">
      <c r="B30" s="203"/>
      <c r="C30" s="204"/>
      <c r="D30" s="204"/>
      <c r="E30" s="205"/>
      <c r="F30" s="206"/>
      <c r="G30" s="207"/>
      <c r="H30" s="207"/>
      <c r="I30" s="208"/>
    </row>
    <row r="31" spans="2:9" ht="14.1" customHeight="1" x14ac:dyDescent="0.15">
      <c r="B31" s="197">
        <v>3.1</v>
      </c>
      <c r="C31" s="198" t="s">
        <v>240</v>
      </c>
      <c r="D31" s="198"/>
      <c r="E31" s="199">
        <v>1</v>
      </c>
      <c r="F31" s="200" t="s">
        <v>8</v>
      </c>
      <c r="G31" s="201"/>
      <c r="H31" s="201">
        <f>+'細目(設備)エアコン'!$H$59</f>
        <v>0</v>
      </c>
      <c r="I31" s="202"/>
    </row>
    <row r="32" spans="2:9" ht="14.1" customHeight="1" x14ac:dyDescent="0.15">
      <c r="B32" s="203"/>
      <c r="C32" s="204"/>
      <c r="D32" s="204"/>
      <c r="E32" s="205"/>
      <c r="F32" s="206"/>
      <c r="G32" s="207"/>
      <c r="H32" s="207"/>
      <c r="I32" s="208"/>
    </row>
    <row r="33" spans="2:9" ht="14.1" customHeight="1" x14ac:dyDescent="0.15">
      <c r="B33" s="197">
        <v>3.2</v>
      </c>
      <c r="C33" s="198" t="s">
        <v>241</v>
      </c>
      <c r="D33" s="198"/>
      <c r="E33" s="199">
        <v>1</v>
      </c>
      <c r="F33" s="200" t="s">
        <v>8</v>
      </c>
      <c r="G33" s="201"/>
      <c r="H33" s="201">
        <f>+'細目(設備)エアコン'!$H$99</f>
        <v>0</v>
      </c>
      <c r="I33" s="202"/>
    </row>
    <row r="34" spans="2:9" ht="14.1" customHeight="1" x14ac:dyDescent="0.15">
      <c r="B34" s="209"/>
      <c r="C34" s="204"/>
      <c r="D34" s="204"/>
      <c r="E34" s="205"/>
      <c r="F34" s="206"/>
      <c r="G34" s="207"/>
      <c r="H34" s="207"/>
      <c r="I34" s="208"/>
    </row>
    <row r="35" spans="2:9" ht="14.1" customHeight="1" x14ac:dyDescent="0.15">
      <c r="B35" s="210"/>
      <c r="C35" s="200" t="s">
        <v>10</v>
      </c>
      <c r="D35" s="198"/>
      <c r="E35" s="199"/>
      <c r="F35" s="200"/>
      <c r="G35" s="201"/>
      <c r="H35" s="201">
        <f>SUM(H28:H34)</f>
        <v>0</v>
      </c>
      <c r="I35" s="202"/>
    </row>
    <row r="36" spans="2:9" ht="14.1" customHeight="1" x14ac:dyDescent="0.15">
      <c r="B36" s="203"/>
      <c r="C36" s="204"/>
      <c r="D36" s="204"/>
      <c r="E36" s="205"/>
      <c r="F36" s="206"/>
      <c r="G36" s="207"/>
      <c r="H36" s="207"/>
      <c r="I36" s="208"/>
    </row>
    <row r="37" spans="2:9" ht="14.1" customHeight="1" x14ac:dyDescent="0.15">
      <c r="B37" s="197">
        <v>4</v>
      </c>
      <c r="C37" s="198" t="s">
        <v>243</v>
      </c>
      <c r="D37" s="198"/>
      <c r="E37" s="199"/>
      <c r="F37" s="200"/>
      <c r="G37" s="201"/>
      <c r="H37" s="201"/>
      <c r="I37" s="202"/>
    </row>
    <row r="38" spans="2:9" ht="14.1" customHeight="1" x14ac:dyDescent="0.15">
      <c r="B38" s="203"/>
      <c r="C38" s="204"/>
      <c r="D38" s="204"/>
      <c r="E38" s="205"/>
      <c r="F38" s="206"/>
      <c r="G38" s="207"/>
      <c r="H38" s="207"/>
      <c r="I38" s="208"/>
    </row>
    <row r="39" spans="2:9" ht="14.1" customHeight="1" x14ac:dyDescent="0.15">
      <c r="B39" s="197">
        <v>4.0999999999999996</v>
      </c>
      <c r="C39" s="198" t="s">
        <v>242</v>
      </c>
      <c r="D39" s="198"/>
      <c r="E39" s="199">
        <v>1</v>
      </c>
      <c r="F39" s="200" t="s">
        <v>8</v>
      </c>
      <c r="G39" s="201"/>
      <c r="H39" s="201">
        <f>+'細目(設備)換気扇・吸気機器'!$H$81</f>
        <v>0</v>
      </c>
      <c r="I39" s="202"/>
    </row>
    <row r="40" spans="2:9" ht="14.1" customHeight="1" x14ac:dyDescent="0.15">
      <c r="B40" s="203"/>
      <c r="C40" s="204"/>
      <c r="D40" s="204"/>
      <c r="E40" s="205"/>
      <c r="F40" s="206"/>
      <c r="G40" s="207"/>
      <c r="H40" s="207"/>
      <c r="I40" s="208"/>
    </row>
    <row r="41" spans="2:9" ht="14.1" customHeight="1" x14ac:dyDescent="0.15">
      <c r="B41" s="190"/>
      <c r="C41" s="194" t="s">
        <v>10</v>
      </c>
      <c r="D41" s="192"/>
      <c r="E41" s="193"/>
      <c r="F41" s="194"/>
      <c r="G41" s="214"/>
      <c r="H41" s="214">
        <f>SUM(H36:H40)</f>
        <v>0</v>
      </c>
      <c r="I41" s="195"/>
    </row>
    <row r="42" spans="2:9" ht="14.1" customHeight="1" x14ac:dyDescent="0.15">
      <c r="B42" s="178"/>
      <c r="C42" s="180"/>
      <c r="D42" s="180"/>
      <c r="E42" s="181"/>
      <c r="F42" s="182"/>
      <c r="G42" s="196"/>
      <c r="H42" s="196"/>
      <c r="I42" s="183"/>
    </row>
    <row r="43" spans="2:9" ht="14.1" customHeight="1" x14ac:dyDescent="0.15">
      <c r="B43" s="197">
        <v>5</v>
      </c>
      <c r="C43" s="198" t="s">
        <v>244</v>
      </c>
      <c r="D43" s="198"/>
      <c r="E43" s="199"/>
      <c r="F43" s="200"/>
      <c r="G43" s="201"/>
      <c r="H43" s="201"/>
      <c r="I43" s="202"/>
    </row>
    <row r="44" spans="2:9" ht="14.1" customHeight="1" x14ac:dyDescent="0.15">
      <c r="B44" s="203"/>
      <c r="C44" s="204"/>
      <c r="D44" s="204"/>
      <c r="E44" s="205"/>
      <c r="F44" s="206"/>
      <c r="G44" s="207"/>
      <c r="H44" s="207"/>
      <c r="I44" s="208"/>
    </row>
    <row r="45" spans="2:9" ht="14.1" customHeight="1" x14ac:dyDescent="0.15">
      <c r="B45" s="197">
        <v>5.0999999999999996</v>
      </c>
      <c r="C45" s="198" t="s">
        <v>245</v>
      </c>
      <c r="D45" s="198"/>
      <c r="E45" s="199">
        <v>1</v>
      </c>
      <c r="F45" s="200" t="s">
        <v>8</v>
      </c>
      <c r="G45" s="201"/>
      <c r="H45" s="201">
        <f>+'細目(設備)火災報知器'!$H$39</f>
        <v>0</v>
      </c>
      <c r="I45" s="202"/>
    </row>
    <row r="46" spans="2:9" ht="14.1" customHeight="1" x14ac:dyDescent="0.15">
      <c r="B46" s="209"/>
      <c r="C46" s="204"/>
      <c r="D46" s="204"/>
      <c r="E46" s="205"/>
      <c r="F46" s="206"/>
      <c r="G46" s="207"/>
      <c r="H46" s="207"/>
      <c r="I46" s="208"/>
    </row>
    <row r="47" spans="2:9" ht="14.1" customHeight="1" x14ac:dyDescent="0.15">
      <c r="B47" s="210"/>
      <c r="C47" s="200" t="s">
        <v>10</v>
      </c>
      <c r="D47" s="198"/>
      <c r="E47" s="199"/>
      <c r="F47" s="200"/>
      <c r="G47" s="201"/>
      <c r="H47" s="201">
        <f>SUM(H42:H46)</f>
        <v>0</v>
      </c>
      <c r="I47" s="202"/>
    </row>
    <row r="48" spans="2:9" ht="14.1" customHeight="1" x14ac:dyDescent="0.15">
      <c r="B48" s="203"/>
      <c r="C48" s="204"/>
      <c r="D48" s="204"/>
      <c r="E48" s="205"/>
      <c r="F48" s="206"/>
      <c r="G48" s="207"/>
      <c r="H48" s="207"/>
      <c r="I48" s="208"/>
    </row>
    <row r="49" spans="2:9" ht="14.1" customHeight="1" x14ac:dyDescent="0.15">
      <c r="B49" s="197">
        <v>6</v>
      </c>
      <c r="C49" s="198" t="s">
        <v>246</v>
      </c>
      <c r="D49" s="198"/>
      <c r="E49" s="199"/>
      <c r="F49" s="200"/>
      <c r="G49" s="201"/>
      <c r="H49" s="201"/>
      <c r="I49" s="202"/>
    </row>
    <row r="50" spans="2:9" ht="14.1" customHeight="1" x14ac:dyDescent="0.15">
      <c r="B50" s="203"/>
      <c r="C50" s="204"/>
      <c r="D50" s="204"/>
      <c r="E50" s="205"/>
      <c r="F50" s="206"/>
      <c r="G50" s="207"/>
      <c r="H50" s="207"/>
      <c r="I50" s="208"/>
    </row>
    <row r="51" spans="2:9" ht="14.1" customHeight="1" x14ac:dyDescent="0.15">
      <c r="B51" s="197">
        <v>6.1</v>
      </c>
      <c r="C51" s="198" t="s">
        <v>247</v>
      </c>
      <c r="D51" s="198"/>
      <c r="E51" s="199">
        <v>1</v>
      </c>
      <c r="F51" s="200" t="s">
        <v>8</v>
      </c>
      <c r="G51" s="201"/>
      <c r="H51" s="201">
        <f>+'細目(設備)地ﾃﾞｼﾞｱﾝﾃﾅ'!$H$23</f>
        <v>0</v>
      </c>
      <c r="I51" s="202"/>
    </row>
    <row r="52" spans="2:9" ht="14.1" customHeight="1" x14ac:dyDescent="0.15">
      <c r="B52" s="203"/>
      <c r="C52" s="204"/>
      <c r="D52" s="204"/>
      <c r="E52" s="205"/>
      <c r="F52" s="206"/>
      <c r="G52" s="207"/>
      <c r="H52" s="207"/>
      <c r="I52" s="208"/>
    </row>
    <row r="53" spans="2:9" ht="14.1" customHeight="1" x14ac:dyDescent="0.15">
      <c r="B53" s="197">
        <v>6.2</v>
      </c>
      <c r="C53" s="198" t="s">
        <v>248</v>
      </c>
      <c r="D53" s="198"/>
      <c r="E53" s="199">
        <v>1</v>
      </c>
      <c r="F53" s="200" t="s">
        <v>8</v>
      </c>
      <c r="G53" s="201"/>
      <c r="H53" s="201">
        <f>+'細目(設備)地ﾃﾞｼﾞｱﾝﾃﾅ'!$H$31</f>
        <v>0</v>
      </c>
      <c r="I53" s="202"/>
    </row>
    <row r="54" spans="2:9" ht="14.1" customHeight="1" x14ac:dyDescent="0.15">
      <c r="B54" s="209"/>
      <c r="C54" s="204"/>
      <c r="D54" s="204"/>
      <c r="E54" s="205"/>
      <c r="F54" s="206"/>
      <c r="G54" s="207"/>
      <c r="H54" s="207"/>
      <c r="I54" s="208"/>
    </row>
    <row r="55" spans="2:9" ht="14.1" customHeight="1" x14ac:dyDescent="0.15">
      <c r="B55" s="210"/>
      <c r="C55" s="200" t="s">
        <v>10</v>
      </c>
      <c r="D55" s="198"/>
      <c r="E55" s="199"/>
      <c r="F55" s="200"/>
      <c r="G55" s="201"/>
      <c r="H55" s="201">
        <f>SUM(H48:H54)</f>
        <v>0</v>
      </c>
      <c r="I55" s="202"/>
    </row>
    <row r="56" spans="2:9" ht="14.1" customHeight="1" x14ac:dyDescent="0.15">
      <c r="B56" s="203"/>
      <c r="C56" s="204"/>
      <c r="D56" s="204"/>
      <c r="E56" s="205"/>
      <c r="F56" s="206"/>
      <c r="G56" s="207"/>
      <c r="H56" s="207"/>
      <c r="I56" s="208"/>
    </row>
    <row r="57" spans="2:9" ht="14.1" customHeight="1" x14ac:dyDescent="0.15">
      <c r="B57" s="197">
        <v>7</v>
      </c>
      <c r="C57" s="198" t="s">
        <v>251</v>
      </c>
      <c r="D57" s="198"/>
      <c r="E57" s="199"/>
      <c r="F57" s="200"/>
      <c r="G57" s="201"/>
      <c r="H57" s="201"/>
      <c r="I57" s="202"/>
    </row>
    <row r="58" spans="2:9" ht="14.1" customHeight="1" x14ac:dyDescent="0.15">
      <c r="B58" s="203"/>
      <c r="C58" s="204"/>
      <c r="D58" s="204"/>
      <c r="E58" s="205"/>
      <c r="F58" s="206"/>
      <c r="G58" s="207"/>
      <c r="H58" s="207"/>
      <c r="I58" s="208"/>
    </row>
    <row r="59" spans="2:9" ht="14.1" customHeight="1" x14ac:dyDescent="0.15">
      <c r="B59" s="197">
        <v>7.1</v>
      </c>
      <c r="C59" s="198" t="s">
        <v>250</v>
      </c>
      <c r="D59" s="198"/>
      <c r="E59" s="199">
        <v>1</v>
      </c>
      <c r="F59" s="200" t="s">
        <v>233</v>
      </c>
      <c r="G59" s="201"/>
      <c r="H59" s="201">
        <f>+'細目(設備)非常灯'!$H$33</f>
        <v>0</v>
      </c>
      <c r="I59" s="202"/>
    </row>
    <row r="60" spans="2:9" ht="14.1" customHeight="1" x14ac:dyDescent="0.15">
      <c r="B60" s="203"/>
      <c r="C60" s="204"/>
      <c r="D60" s="204"/>
      <c r="E60" s="205"/>
      <c r="F60" s="206"/>
      <c r="G60" s="207"/>
      <c r="H60" s="207"/>
      <c r="I60" s="208"/>
    </row>
    <row r="61" spans="2:9" ht="14.1" customHeight="1" x14ac:dyDescent="0.15">
      <c r="B61" s="197">
        <v>7.2</v>
      </c>
      <c r="C61" s="198" t="s">
        <v>249</v>
      </c>
      <c r="D61" s="198"/>
      <c r="E61" s="199">
        <v>1</v>
      </c>
      <c r="F61" s="200" t="s">
        <v>233</v>
      </c>
      <c r="G61" s="201"/>
      <c r="H61" s="201">
        <f>+'細目(設備)非常灯'!$H$75</f>
        <v>0</v>
      </c>
      <c r="I61" s="202"/>
    </row>
    <row r="62" spans="2:9" ht="14.1" customHeight="1" x14ac:dyDescent="0.15">
      <c r="B62" s="203"/>
      <c r="C62" s="204"/>
      <c r="D62" s="204"/>
      <c r="E62" s="205"/>
      <c r="F62" s="206"/>
      <c r="G62" s="207"/>
      <c r="H62" s="207"/>
      <c r="I62" s="208"/>
    </row>
    <row r="63" spans="2:9" ht="14.1" customHeight="1" x14ac:dyDescent="0.15">
      <c r="B63" s="197"/>
      <c r="C63" s="200" t="s">
        <v>252</v>
      </c>
      <c r="D63" s="198"/>
      <c r="E63" s="199"/>
      <c r="F63" s="200"/>
      <c r="G63" s="201"/>
      <c r="H63" s="201">
        <f>SUM(H56:H62)</f>
        <v>0</v>
      </c>
      <c r="I63" s="202"/>
    </row>
    <row r="64" spans="2:9" ht="14.1" customHeight="1" x14ac:dyDescent="0.15">
      <c r="B64" s="203"/>
      <c r="C64" s="204"/>
      <c r="D64" s="204"/>
      <c r="E64" s="205"/>
      <c r="F64" s="206"/>
      <c r="G64" s="207"/>
      <c r="H64" s="207"/>
      <c r="I64" s="208"/>
    </row>
    <row r="65" spans="2:9" ht="14.1" customHeight="1" x14ac:dyDescent="0.15">
      <c r="B65" s="197">
        <v>8</v>
      </c>
      <c r="C65" s="198" t="s">
        <v>253</v>
      </c>
      <c r="D65" s="198"/>
      <c r="E65" s="199"/>
      <c r="F65" s="200"/>
      <c r="G65" s="201"/>
      <c r="H65" s="201">
        <f>SUM(E65*G65)</f>
        <v>0</v>
      </c>
      <c r="I65" s="202"/>
    </row>
    <row r="66" spans="2:9" ht="14.1" customHeight="1" x14ac:dyDescent="0.15">
      <c r="B66" s="203"/>
      <c r="C66" s="204"/>
      <c r="D66" s="204"/>
      <c r="E66" s="205"/>
      <c r="F66" s="206"/>
      <c r="G66" s="207"/>
      <c r="H66" s="207"/>
      <c r="I66" s="208"/>
    </row>
    <row r="67" spans="2:9" ht="14.1" customHeight="1" x14ac:dyDescent="0.15">
      <c r="B67" s="197">
        <v>8.1</v>
      </c>
      <c r="C67" s="27" t="s">
        <v>356</v>
      </c>
      <c r="D67" s="198"/>
      <c r="E67" s="199">
        <v>1</v>
      </c>
      <c r="F67" s="200" t="s">
        <v>233</v>
      </c>
      <c r="G67" s="201"/>
      <c r="H67" s="201">
        <f>+'細目(設備)給排水･給湯設備'!$H$67</f>
        <v>0</v>
      </c>
      <c r="I67" s="202"/>
    </row>
    <row r="68" spans="2:9" ht="14.1" customHeight="1" x14ac:dyDescent="0.15">
      <c r="B68" s="203"/>
      <c r="C68" s="204"/>
      <c r="D68" s="204"/>
      <c r="E68" s="205"/>
      <c r="F68" s="206"/>
      <c r="G68" s="207"/>
      <c r="H68" s="207"/>
      <c r="I68" s="208"/>
    </row>
    <row r="69" spans="2:9" ht="14.1" customHeight="1" x14ac:dyDescent="0.15">
      <c r="B69" s="197">
        <v>8.1999999999999993</v>
      </c>
      <c r="C69" s="27" t="s">
        <v>357</v>
      </c>
      <c r="D69" s="198"/>
      <c r="E69" s="199">
        <v>1</v>
      </c>
      <c r="F69" s="200" t="s">
        <v>233</v>
      </c>
      <c r="G69" s="201"/>
      <c r="H69" s="201">
        <f>+'細目(設備)給排水･給湯設備'!$H$107</f>
        <v>0</v>
      </c>
      <c r="I69" s="202"/>
    </row>
    <row r="70" spans="2:9" ht="14.1" customHeight="1" x14ac:dyDescent="0.15">
      <c r="B70" s="203"/>
      <c r="C70" s="204"/>
      <c r="D70" s="204"/>
      <c r="E70" s="205"/>
      <c r="F70" s="206"/>
      <c r="G70" s="207"/>
      <c r="H70" s="207"/>
      <c r="I70" s="208"/>
    </row>
    <row r="71" spans="2:9" ht="14.1" customHeight="1" x14ac:dyDescent="0.15">
      <c r="B71" s="197">
        <v>8.3000000000000007</v>
      </c>
      <c r="C71" s="27" t="s">
        <v>358</v>
      </c>
      <c r="D71" s="198"/>
      <c r="E71" s="199">
        <v>1</v>
      </c>
      <c r="F71" s="200" t="s">
        <v>233</v>
      </c>
      <c r="G71" s="201"/>
      <c r="H71" s="201">
        <f>+'細目(設備)給排水･給湯設備'!$H$135</f>
        <v>0</v>
      </c>
      <c r="I71" s="202"/>
    </row>
    <row r="72" spans="2:9" ht="14.1" customHeight="1" x14ac:dyDescent="0.15">
      <c r="B72" s="203"/>
      <c r="C72" s="204"/>
      <c r="D72" s="204"/>
      <c r="E72" s="205"/>
      <c r="F72" s="206"/>
      <c r="G72" s="207"/>
      <c r="H72" s="207"/>
      <c r="I72" s="208"/>
    </row>
    <row r="73" spans="2:9" ht="14.1" customHeight="1" x14ac:dyDescent="0.15">
      <c r="B73" s="197">
        <v>8.4</v>
      </c>
      <c r="C73" s="82" t="s">
        <v>355</v>
      </c>
      <c r="D73" s="198"/>
      <c r="E73" s="199">
        <v>1</v>
      </c>
      <c r="F73" s="310" t="s">
        <v>363</v>
      </c>
      <c r="G73" s="201"/>
      <c r="H73" s="322">
        <f>+'細目(設備)給排水･給湯設備'!$H$171</f>
        <v>0</v>
      </c>
      <c r="I73" s="202"/>
    </row>
    <row r="74" spans="2:9" ht="14.1" customHeight="1" x14ac:dyDescent="0.15">
      <c r="B74" s="203"/>
      <c r="C74" s="204"/>
      <c r="D74" s="204"/>
      <c r="E74" s="205"/>
      <c r="F74" s="206"/>
      <c r="G74" s="207"/>
      <c r="H74" s="207"/>
      <c r="I74" s="213"/>
    </row>
    <row r="75" spans="2:9" ht="14.1" customHeight="1" x14ac:dyDescent="0.15">
      <c r="B75" s="197">
        <v>8.5</v>
      </c>
      <c r="C75" s="171" t="s">
        <v>516</v>
      </c>
      <c r="D75" s="198"/>
      <c r="E75" s="199">
        <v>1</v>
      </c>
      <c r="F75" s="334" t="s">
        <v>9</v>
      </c>
      <c r="G75" s="201"/>
      <c r="H75" s="201">
        <f>+'細目(設備)給排水･給湯設備'!$H$197</f>
        <v>0</v>
      </c>
      <c r="I75" s="202"/>
    </row>
    <row r="76" spans="2:9" ht="14.1" customHeight="1" x14ac:dyDescent="0.15">
      <c r="B76" s="203"/>
      <c r="C76" s="204"/>
      <c r="D76" s="204"/>
      <c r="E76" s="205"/>
      <c r="F76" s="206"/>
      <c r="G76" s="207"/>
      <c r="H76" s="207"/>
      <c r="I76" s="208"/>
    </row>
    <row r="77" spans="2:9" ht="14.1" customHeight="1" x14ac:dyDescent="0.15">
      <c r="B77" s="190"/>
      <c r="C77" s="21" t="s">
        <v>10</v>
      </c>
      <c r="D77" s="192"/>
      <c r="E77" s="193"/>
      <c r="F77" s="194"/>
      <c r="G77" s="214"/>
      <c r="H77" s="214">
        <f>SUM(H64:H76)</f>
        <v>0</v>
      </c>
      <c r="I77" s="195"/>
    </row>
    <row r="78" spans="2:9" ht="14.1" customHeight="1" x14ac:dyDescent="0.15">
      <c r="B78" s="178"/>
      <c r="C78" s="180"/>
      <c r="D78" s="180"/>
      <c r="E78" s="181"/>
      <c r="F78" s="182"/>
      <c r="G78" s="196"/>
      <c r="H78" s="196"/>
      <c r="I78" s="183"/>
    </row>
    <row r="79" spans="2:9" ht="14.1" customHeight="1" x14ac:dyDescent="0.15">
      <c r="B79" s="197">
        <v>9</v>
      </c>
      <c r="C79" s="198" t="s">
        <v>254</v>
      </c>
      <c r="D79" s="198"/>
      <c r="E79" s="199"/>
      <c r="F79" s="200"/>
      <c r="G79" s="201"/>
      <c r="H79" s="201" t="str">
        <f>IF(E79="","",ROUNDDOWN(E79*G79,0))</f>
        <v/>
      </c>
      <c r="I79" s="202"/>
    </row>
    <row r="80" spans="2:9" ht="14.1" customHeight="1" x14ac:dyDescent="0.15">
      <c r="B80" s="203"/>
      <c r="C80" s="204"/>
      <c r="D80" s="204"/>
      <c r="E80" s="205"/>
      <c r="F80" s="206"/>
      <c r="G80" s="207"/>
      <c r="H80" s="207"/>
      <c r="I80" s="208"/>
    </row>
    <row r="81" spans="2:9" ht="14.1" customHeight="1" x14ac:dyDescent="0.15">
      <c r="B81" s="197">
        <v>9.1</v>
      </c>
      <c r="C81" s="198" t="s">
        <v>255</v>
      </c>
      <c r="D81" s="198"/>
      <c r="E81" s="199">
        <v>1</v>
      </c>
      <c r="F81" s="200" t="s">
        <v>233</v>
      </c>
      <c r="G81" s="201"/>
      <c r="H81" s="201">
        <f>+'細目(設備)住設'!$H$7</f>
        <v>0</v>
      </c>
      <c r="I81" s="202"/>
    </row>
    <row r="82" spans="2:9" ht="14.1" customHeight="1" x14ac:dyDescent="0.15">
      <c r="B82" s="203"/>
      <c r="C82" s="204"/>
      <c r="D82" s="204"/>
      <c r="E82" s="205"/>
      <c r="F82" s="206"/>
      <c r="G82" s="207"/>
      <c r="H82" s="207"/>
      <c r="I82" s="208"/>
    </row>
    <row r="83" spans="2:9" ht="14.1" customHeight="1" x14ac:dyDescent="0.15">
      <c r="B83" s="197">
        <v>9.1999999999999993</v>
      </c>
      <c r="C83" s="198" t="s">
        <v>256</v>
      </c>
      <c r="D83" s="198"/>
      <c r="E83" s="199">
        <v>1</v>
      </c>
      <c r="F83" s="200" t="s">
        <v>233</v>
      </c>
      <c r="G83" s="201"/>
      <c r="H83" s="201">
        <f>+'細目(設備)住設'!$H$9</f>
        <v>0</v>
      </c>
      <c r="I83" s="202"/>
    </row>
    <row r="84" spans="2:9" ht="14.1" customHeight="1" x14ac:dyDescent="0.15">
      <c r="B84" s="203"/>
      <c r="C84" s="204"/>
      <c r="D84" s="204"/>
      <c r="E84" s="205"/>
      <c r="F84" s="206"/>
      <c r="G84" s="207"/>
      <c r="H84" s="207"/>
      <c r="I84" s="208"/>
    </row>
    <row r="85" spans="2:9" ht="14.1" customHeight="1" x14ac:dyDescent="0.15">
      <c r="B85" s="197">
        <v>9.3000000000000007</v>
      </c>
      <c r="C85" s="198" t="s">
        <v>257</v>
      </c>
      <c r="D85" s="198"/>
      <c r="E85" s="199">
        <v>1</v>
      </c>
      <c r="F85" s="200" t="s">
        <v>9</v>
      </c>
      <c r="G85" s="201"/>
      <c r="H85" s="201">
        <f>+'細目(設備)住設'!$H$11</f>
        <v>0</v>
      </c>
      <c r="I85" s="202"/>
    </row>
    <row r="86" spans="2:9" ht="14.1" customHeight="1" x14ac:dyDescent="0.15">
      <c r="B86" s="203"/>
      <c r="C86" s="204"/>
      <c r="D86" s="204"/>
      <c r="E86" s="205"/>
      <c r="F86" s="206"/>
      <c r="G86" s="207"/>
      <c r="H86" s="207"/>
      <c r="I86" s="208"/>
    </row>
    <row r="87" spans="2:9" ht="14.1" customHeight="1" x14ac:dyDescent="0.15">
      <c r="B87" s="197">
        <v>9.4</v>
      </c>
      <c r="C87" s="220" t="s">
        <v>258</v>
      </c>
      <c r="D87" s="198"/>
      <c r="E87" s="199">
        <v>1</v>
      </c>
      <c r="F87" s="200" t="s">
        <v>233</v>
      </c>
      <c r="G87" s="201"/>
      <c r="H87" s="201">
        <f>+'細目(設備)住設'!$H$13</f>
        <v>0</v>
      </c>
      <c r="I87" s="202"/>
    </row>
    <row r="88" spans="2:9" ht="14.1" customHeight="1" x14ac:dyDescent="0.15">
      <c r="B88" s="203"/>
      <c r="C88" s="204"/>
      <c r="D88" s="204"/>
      <c r="E88" s="205"/>
      <c r="F88" s="206"/>
      <c r="G88" s="207"/>
      <c r="H88" s="207"/>
      <c r="I88" s="208"/>
    </row>
    <row r="89" spans="2:9" ht="14.1" customHeight="1" x14ac:dyDescent="0.15">
      <c r="B89" s="197">
        <v>9.5</v>
      </c>
      <c r="C89" s="198" t="s">
        <v>259</v>
      </c>
      <c r="D89" s="198"/>
      <c r="E89" s="199">
        <v>1</v>
      </c>
      <c r="F89" s="200" t="s">
        <v>233</v>
      </c>
      <c r="G89" s="201"/>
      <c r="H89" s="201">
        <f>+'細目(設備)住設'!$H$15+'細目(設備)住設'!$H$17</f>
        <v>0</v>
      </c>
      <c r="I89" s="202"/>
    </row>
    <row r="90" spans="2:9" ht="14.1" customHeight="1" x14ac:dyDescent="0.15">
      <c r="B90" s="203"/>
      <c r="C90" s="204"/>
      <c r="D90" s="204"/>
      <c r="E90" s="205"/>
      <c r="F90" s="206"/>
      <c r="G90" s="207"/>
      <c r="H90" s="207"/>
      <c r="I90" s="208"/>
    </row>
    <row r="91" spans="2:9" ht="14.1" customHeight="1" x14ac:dyDescent="0.15">
      <c r="B91" s="197">
        <v>9.6</v>
      </c>
      <c r="C91" s="27" t="s">
        <v>373</v>
      </c>
      <c r="D91" s="198"/>
      <c r="E91" s="199">
        <v>1</v>
      </c>
      <c r="F91" s="200" t="s">
        <v>8</v>
      </c>
      <c r="G91" s="201"/>
      <c r="H91" s="201">
        <f>+'細目(設備)住設'!$H$19</f>
        <v>0</v>
      </c>
      <c r="I91" s="202"/>
    </row>
    <row r="92" spans="2:9" ht="14.1" customHeight="1" x14ac:dyDescent="0.15">
      <c r="B92" s="203"/>
      <c r="C92" s="204"/>
      <c r="D92" s="204"/>
      <c r="E92" s="205"/>
      <c r="F92" s="206"/>
      <c r="G92" s="207"/>
      <c r="H92" s="207"/>
      <c r="I92" s="208"/>
    </row>
    <row r="93" spans="2:9" ht="14.1" customHeight="1" x14ac:dyDescent="0.15">
      <c r="B93" s="197">
        <v>9.6999999999999993</v>
      </c>
      <c r="C93" s="198" t="s">
        <v>260</v>
      </c>
      <c r="D93" s="198"/>
      <c r="E93" s="199">
        <v>1</v>
      </c>
      <c r="F93" s="200" t="s">
        <v>8</v>
      </c>
      <c r="G93" s="201"/>
      <c r="H93" s="201">
        <f>+'細目(設備)住設'!$H$21</f>
        <v>0</v>
      </c>
      <c r="I93" s="202"/>
    </row>
    <row r="94" spans="2:9" ht="14.1" customHeight="1" x14ac:dyDescent="0.15">
      <c r="B94" s="209"/>
      <c r="C94" s="204"/>
      <c r="D94" s="204"/>
      <c r="E94" s="205"/>
      <c r="F94" s="206"/>
      <c r="G94" s="207"/>
      <c r="H94" s="207"/>
      <c r="I94" s="208"/>
    </row>
    <row r="95" spans="2:9" ht="14.1" customHeight="1" x14ac:dyDescent="0.15">
      <c r="B95" s="210">
        <v>9.8000000000000007</v>
      </c>
      <c r="C95" s="82" t="s">
        <v>374</v>
      </c>
      <c r="D95" s="198"/>
      <c r="E95" s="199">
        <v>1</v>
      </c>
      <c r="F95" s="200" t="s">
        <v>233</v>
      </c>
      <c r="G95" s="201"/>
      <c r="H95" s="201">
        <f>+'細目(設備)住設'!$H$23</f>
        <v>0</v>
      </c>
      <c r="I95" s="202"/>
    </row>
    <row r="96" spans="2:9" ht="14.1" customHeight="1" x14ac:dyDescent="0.15">
      <c r="B96" s="203"/>
      <c r="C96" s="204"/>
      <c r="D96" s="204"/>
      <c r="E96" s="205"/>
      <c r="F96" s="206"/>
      <c r="G96" s="207"/>
      <c r="H96" s="207"/>
      <c r="I96" s="208"/>
    </row>
    <row r="97" spans="2:9" ht="14.1" customHeight="1" x14ac:dyDescent="0.15">
      <c r="B97" s="197">
        <v>9.9</v>
      </c>
      <c r="C97" s="198" t="s">
        <v>261</v>
      </c>
      <c r="D97" s="198"/>
      <c r="E97" s="199">
        <v>1</v>
      </c>
      <c r="F97" s="200" t="s">
        <v>233</v>
      </c>
      <c r="G97" s="201"/>
      <c r="H97" s="201">
        <f>+'細目(設備)住設'!$H$25</f>
        <v>0</v>
      </c>
      <c r="I97" s="202"/>
    </row>
    <row r="98" spans="2:9" ht="14.1" customHeight="1" x14ac:dyDescent="0.15">
      <c r="B98" s="203"/>
      <c r="C98" s="204"/>
      <c r="D98" s="204"/>
      <c r="E98" s="205"/>
      <c r="F98" s="206"/>
      <c r="G98" s="207"/>
      <c r="H98" s="207"/>
      <c r="I98" s="208"/>
    </row>
    <row r="99" spans="2:9" ht="14.1" customHeight="1" x14ac:dyDescent="0.15">
      <c r="B99" s="221">
        <v>9.1</v>
      </c>
      <c r="C99" s="198" t="s">
        <v>17</v>
      </c>
      <c r="D99" s="198"/>
      <c r="E99" s="199">
        <v>1</v>
      </c>
      <c r="F99" s="200" t="s">
        <v>8</v>
      </c>
      <c r="G99" s="201"/>
      <c r="H99" s="201">
        <f>+'細目(設備)住設'!$H$27</f>
        <v>0</v>
      </c>
      <c r="I99" s="202"/>
    </row>
    <row r="100" spans="2:9" ht="14.1" customHeight="1" x14ac:dyDescent="0.15">
      <c r="B100" s="203"/>
      <c r="C100" s="204"/>
      <c r="D100" s="204"/>
      <c r="E100" s="205"/>
      <c r="F100" s="206"/>
      <c r="G100" s="207"/>
      <c r="H100" s="207"/>
      <c r="I100" s="208"/>
    </row>
    <row r="101" spans="2:9" ht="14.1" customHeight="1" x14ac:dyDescent="0.15">
      <c r="B101" s="197">
        <v>9.11</v>
      </c>
      <c r="C101" s="198" t="s">
        <v>262</v>
      </c>
      <c r="D101" s="198"/>
      <c r="E101" s="199">
        <v>1</v>
      </c>
      <c r="F101" s="200" t="s">
        <v>8</v>
      </c>
      <c r="G101" s="201"/>
      <c r="H101" s="201">
        <f>+'細目(設備)住設'!$H$29</f>
        <v>0</v>
      </c>
      <c r="I101" s="202"/>
    </row>
    <row r="102" spans="2:9" ht="14.1" customHeight="1" x14ac:dyDescent="0.15">
      <c r="B102" s="209"/>
      <c r="C102" s="204"/>
      <c r="D102" s="204"/>
      <c r="E102" s="205"/>
      <c r="F102" s="206"/>
      <c r="G102" s="207"/>
      <c r="H102" s="207"/>
      <c r="I102" s="208"/>
    </row>
    <row r="103" spans="2:9" ht="14.1" customHeight="1" x14ac:dyDescent="0.15">
      <c r="B103" s="210"/>
      <c r="C103" s="200" t="s">
        <v>10</v>
      </c>
      <c r="D103" s="198"/>
      <c r="E103" s="199"/>
      <c r="F103" s="200"/>
      <c r="G103" s="201"/>
      <c r="H103" s="201">
        <f>SUM(H78:H102)</f>
        <v>0</v>
      </c>
      <c r="I103" s="202"/>
    </row>
    <row r="104" spans="2:9" ht="14.1" customHeight="1" x14ac:dyDescent="0.15">
      <c r="B104" s="203"/>
      <c r="C104" s="204"/>
      <c r="D104" s="204"/>
      <c r="E104" s="205"/>
      <c r="F104" s="206"/>
      <c r="G104" s="207"/>
      <c r="H104" s="207"/>
      <c r="I104" s="208"/>
    </row>
    <row r="105" spans="2:9" ht="14.1" customHeight="1" x14ac:dyDescent="0.15">
      <c r="B105" s="197">
        <v>10</v>
      </c>
      <c r="C105" s="27" t="s">
        <v>263</v>
      </c>
      <c r="D105" s="198"/>
      <c r="E105" s="199"/>
      <c r="F105" s="200"/>
      <c r="G105" s="201"/>
      <c r="H105" s="201"/>
      <c r="I105" s="202"/>
    </row>
    <row r="106" spans="2:9" ht="14.1" customHeight="1" x14ac:dyDescent="0.15">
      <c r="B106" s="203"/>
      <c r="C106" s="204"/>
      <c r="D106" s="204"/>
      <c r="E106" s="205"/>
      <c r="F106" s="206"/>
      <c r="G106" s="207"/>
      <c r="H106" s="207"/>
      <c r="I106" s="208"/>
    </row>
    <row r="107" spans="2:9" ht="14.1" customHeight="1" x14ac:dyDescent="0.15">
      <c r="B107" s="197">
        <v>10.1</v>
      </c>
      <c r="C107" s="66" t="s">
        <v>264</v>
      </c>
      <c r="D107" s="198"/>
      <c r="E107" s="199">
        <v>1</v>
      </c>
      <c r="F107" s="200" t="s">
        <v>8</v>
      </c>
      <c r="G107" s="201"/>
      <c r="H107" s="201">
        <f>+'細目(設備)ｺｲﾝﾗﾝﾄﾞﾘｰ'!$H$39</f>
        <v>0</v>
      </c>
      <c r="I107" s="202"/>
    </row>
    <row r="108" spans="2:9" ht="14.1" customHeight="1" x14ac:dyDescent="0.15">
      <c r="B108" s="203"/>
      <c r="C108" s="204"/>
      <c r="D108" s="204"/>
      <c r="E108" s="205"/>
      <c r="F108" s="206"/>
      <c r="G108" s="207"/>
      <c r="H108" s="207"/>
      <c r="I108" s="208"/>
    </row>
    <row r="109" spans="2:9" ht="14.1" customHeight="1" x14ac:dyDescent="0.15">
      <c r="B109" s="197"/>
      <c r="C109" s="172" t="s">
        <v>10</v>
      </c>
      <c r="D109" s="198"/>
      <c r="E109" s="199"/>
      <c r="F109" s="200"/>
      <c r="G109" s="201"/>
      <c r="H109" s="201">
        <f>SUM(H104:H108)</f>
        <v>0</v>
      </c>
      <c r="I109" s="202"/>
    </row>
    <row r="110" spans="2:9" ht="14.1" customHeight="1" x14ac:dyDescent="0.15">
      <c r="B110" s="209"/>
      <c r="C110" s="204"/>
      <c r="D110" s="204"/>
      <c r="E110" s="205"/>
      <c r="F110" s="206"/>
      <c r="G110" s="207"/>
      <c r="H110" s="207"/>
      <c r="I110" s="208"/>
    </row>
    <row r="111" spans="2:9" ht="14.1" customHeight="1" x14ac:dyDescent="0.15">
      <c r="B111" s="210"/>
      <c r="C111" s="200"/>
      <c r="D111" s="198"/>
      <c r="E111" s="199"/>
      <c r="F111" s="200"/>
      <c r="G111" s="201"/>
      <c r="H111" s="201"/>
      <c r="I111" s="202"/>
    </row>
    <row r="112" spans="2:9" ht="14.1" customHeight="1" x14ac:dyDescent="0.15">
      <c r="B112" s="185"/>
      <c r="C112" s="211"/>
      <c r="D112" s="211"/>
      <c r="E112" s="212"/>
      <c r="F112" s="187"/>
      <c r="G112" s="213"/>
      <c r="H112" s="213"/>
      <c r="I112" s="208"/>
    </row>
    <row r="113" spans="2:9" ht="14.1" customHeight="1" x14ac:dyDescent="0.15">
      <c r="B113" s="190"/>
      <c r="C113" s="192"/>
      <c r="D113" s="192"/>
      <c r="E113" s="193"/>
      <c r="F113" s="194"/>
      <c r="G113" s="214"/>
      <c r="H113" s="214"/>
      <c r="I113" s="195"/>
    </row>
    <row r="114" spans="2:9" ht="14.1" customHeight="1" x14ac:dyDescent="0.15">
      <c r="B114" s="178"/>
      <c r="C114" s="180"/>
      <c r="D114" s="180"/>
      <c r="E114" s="181"/>
      <c r="F114" s="182"/>
      <c r="G114" s="196"/>
      <c r="H114" s="196"/>
      <c r="I114" s="183"/>
    </row>
    <row r="115" spans="2:9" ht="14.1" customHeight="1" x14ac:dyDescent="0.15">
      <c r="B115" s="197">
        <v>11</v>
      </c>
      <c r="C115" s="27" t="s">
        <v>265</v>
      </c>
      <c r="D115" s="198"/>
      <c r="E115" s="199"/>
      <c r="F115" s="200"/>
      <c r="G115" s="201"/>
      <c r="H115" s="201"/>
      <c r="I115" s="202"/>
    </row>
    <row r="116" spans="2:9" ht="14.1" customHeight="1" x14ac:dyDescent="0.15">
      <c r="B116" s="203"/>
      <c r="C116" s="204"/>
      <c r="D116" s="204"/>
      <c r="E116" s="205"/>
      <c r="F116" s="206"/>
      <c r="G116" s="207"/>
      <c r="H116" s="207"/>
      <c r="I116" s="208"/>
    </row>
    <row r="117" spans="2:9" ht="14.1" customHeight="1" x14ac:dyDescent="0.15">
      <c r="B117" s="197">
        <v>11.1</v>
      </c>
      <c r="C117" s="27" t="s">
        <v>266</v>
      </c>
      <c r="D117" s="198"/>
      <c r="E117" s="199">
        <v>1</v>
      </c>
      <c r="F117" s="200" t="s">
        <v>8</v>
      </c>
      <c r="G117" s="201"/>
      <c r="H117" s="30">
        <f>SUM('細目(設備)厨房機器'!$H$6:$H$25)</f>
        <v>0</v>
      </c>
      <c r="I117" s="202"/>
    </row>
    <row r="118" spans="2:9" ht="14.1" customHeight="1" x14ac:dyDescent="0.15">
      <c r="B118" s="209"/>
      <c r="C118" s="204"/>
      <c r="D118" s="204"/>
      <c r="E118" s="205"/>
      <c r="F118" s="206"/>
      <c r="G118" s="207"/>
      <c r="H118" s="207"/>
      <c r="I118" s="208"/>
    </row>
    <row r="119" spans="2:9" ht="14.1" customHeight="1" x14ac:dyDescent="0.15">
      <c r="B119" s="210">
        <v>11.2</v>
      </c>
      <c r="C119" s="82" t="s">
        <v>267</v>
      </c>
      <c r="D119" s="198"/>
      <c r="E119" s="199">
        <v>1</v>
      </c>
      <c r="F119" s="172" t="s">
        <v>268</v>
      </c>
      <c r="G119" s="201"/>
      <c r="H119" s="201">
        <f>+'細目(設備)厨房機器'!$H$27</f>
        <v>0</v>
      </c>
      <c r="I119" s="202"/>
    </row>
    <row r="120" spans="2:9" ht="14.1" customHeight="1" x14ac:dyDescent="0.15">
      <c r="B120" s="203"/>
      <c r="C120" s="204"/>
      <c r="D120" s="204"/>
      <c r="E120" s="205"/>
      <c r="F120" s="206"/>
      <c r="G120" s="207"/>
      <c r="H120" s="207"/>
      <c r="I120" s="208"/>
    </row>
    <row r="121" spans="2:9" ht="14.1" customHeight="1" x14ac:dyDescent="0.15">
      <c r="B121" s="197"/>
      <c r="C121" s="172" t="s">
        <v>10</v>
      </c>
      <c r="D121" s="198"/>
      <c r="E121" s="199"/>
      <c r="F121" s="200"/>
      <c r="G121" s="201"/>
      <c r="H121" s="201">
        <f>SUM(H114:H120)</f>
        <v>0</v>
      </c>
      <c r="I121" s="202"/>
    </row>
    <row r="122" spans="2:9" ht="14.1" customHeight="1" x14ac:dyDescent="0.15">
      <c r="B122" s="203"/>
      <c r="C122" s="204"/>
      <c r="D122" s="204"/>
      <c r="E122" s="205"/>
      <c r="F122" s="206"/>
      <c r="G122" s="207"/>
      <c r="H122" s="207"/>
      <c r="I122" s="208"/>
    </row>
    <row r="123" spans="2:9" ht="14.1" customHeight="1" x14ac:dyDescent="0.15">
      <c r="B123" s="197"/>
      <c r="C123" s="198"/>
      <c r="D123" s="198"/>
      <c r="E123" s="199"/>
      <c r="F123" s="200"/>
      <c r="G123" s="201"/>
      <c r="H123" s="201"/>
      <c r="I123" s="202"/>
    </row>
    <row r="124" spans="2:9" ht="14.1" customHeight="1" x14ac:dyDescent="0.15">
      <c r="B124" s="203"/>
      <c r="C124" s="204"/>
      <c r="D124" s="204"/>
      <c r="E124" s="205"/>
      <c r="F124" s="206"/>
      <c r="G124" s="207"/>
      <c r="H124" s="207"/>
      <c r="I124" s="208"/>
    </row>
    <row r="125" spans="2:9" ht="14.1" customHeight="1" x14ac:dyDescent="0.15">
      <c r="B125" s="197"/>
      <c r="C125" s="27"/>
      <c r="D125" s="27"/>
      <c r="E125" s="199"/>
      <c r="F125" s="200"/>
      <c r="G125" s="201"/>
      <c r="H125" s="201"/>
      <c r="I125" s="202"/>
    </row>
    <row r="126" spans="2:9" ht="14.1" customHeight="1" x14ac:dyDescent="0.15">
      <c r="B126" s="209"/>
      <c r="C126" s="204"/>
      <c r="D126" s="204"/>
      <c r="E126" s="205"/>
      <c r="F126" s="206"/>
      <c r="G126" s="207"/>
      <c r="H126" s="207"/>
      <c r="I126" s="208"/>
    </row>
    <row r="127" spans="2:9" ht="14.1" customHeight="1" x14ac:dyDescent="0.15">
      <c r="B127" s="210"/>
      <c r="C127" s="27"/>
      <c r="D127" s="27"/>
      <c r="E127" s="199"/>
      <c r="F127" s="200"/>
      <c r="G127" s="201"/>
      <c r="H127" s="201"/>
      <c r="I127" s="202"/>
    </row>
    <row r="128" spans="2:9" ht="14.1" customHeight="1" x14ac:dyDescent="0.15">
      <c r="B128" s="203"/>
      <c r="C128" s="204"/>
      <c r="D128" s="204"/>
      <c r="E128" s="205"/>
      <c r="F128" s="206"/>
      <c r="G128" s="207"/>
      <c r="H128" s="207"/>
      <c r="I128" s="208"/>
    </row>
    <row r="129" spans="2:9" ht="14.1" customHeight="1" x14ac:dyDescent="0.15">
      <c r="B129" s="197"/>
      <c r="C129" s="198"/>
      <c r="D129" s="198"/>
      <c r="E129" s="199"/>
      <c r="F129" s="200"/>
      <c r="G129" s="201"/>
      <c r="H129" s="201" t="str">
        <f>IF(E129="","",ROUNDDOWN(E129*G129,0))</f>
        <v/>
      </c>
      <c r="I129" s="202"/>
    </row>
    <row r="130" spans="2:9" ht="14.1" customHeight="1" x14ac:dyDescent="0.15">
      <c r="B130" s="203"/>
      <c r="C130" s="204"/>
      <c r="D130" s="204"/>
      <c r="E130" s="205"/>
      <c r="F130" s="206"/>
      <c r="G130" s="207"/>
      <c r="H130" s="207"/>
      <c r="I130" s="208"/>
    </row>
    <row r="131" spans="2:9" ht="14.1" customHeight="1" x14ac:dyDescent="0.15">
      <c r="B131" s="197"/>
      <c r="C131" s="198"/>
      <c r="D131" s="198"/>
      <c r="E131" s="199"/>
      <c r="F131" s="200"/>
      <c r="G131" s="201"/>
      <c r="H131" s="201" t="str">
        <f>IF(E131="","",ROUNDDOWN(E131*G131,0))</f>
        <v/>
      </c>
      <c r="I131" s="202"/>
    </row>
    <row r="132" spans="2:9" ht="14.1" customHeight="1" x14ac:dyDescent="0.15">
      <c r="B132" s="203"/>
      <c r="C132" s="204"/>
      <c r="D132" s="204"/>
      <c r="E132" s="205"/>
      <c r="F132" s="206"/>
      <c r="G132" s="207"/>
      <c r="H132" s="207"/>
      <c r="I132" s="208"/>
    </row>
    <row r="133" spans="2:9" ht="14.1" customHeight="1" x14ac:dyDescent="0.15">
      <c r="B133" s="197"/>
      <c r="C133" s="198"/>
      <c r="D133" s="198"/>
      <c r="E133" s="199"/>
      <c r="F133" s="200"/>
      <c r="G133" s="201"/>
      <c r="H133" s="201"/>
      <c r="I133" s="202"/>
    </row>
    <row r="134" spans="2:9" ht="14.1" customHeight="1" x14ac:dyDescent="0.15">
      <c r="B134" s="203"/>
      <c r="C134" s="204"/>
      <c r="D134" s="204"/>
      <c r="E134" s="205"/>
      <c r="F134" s="206"/>
      <c r="G134" s="207"/>
      <c r="H134" s="207"/>
      <c r="I134" s="208"/>
    </row>
    <row r="135" spans="2:9" ht="14.1" customHeight="1" x14ac:dyDescent="0.15">
      <c r="B135" s="197"/>
      <c r="C135" s="198"/>
      <c r="D135" s="198"/>
      <c r="E135" s="199"/>
      <c r="F135" s="200"/>
      <c r="G135" s="201"/>
      <c r="H135" s="201" t="str">
        <f>IF(E135="","",ROUNDDOWN(E135*G135,0))</f>
        <v/>
      </c>
      <c r="I135" s="202"/>
    </row>
    <row r="136" spans="2:9" ht="14.1" customHeight="1" x14ac:dyDescent="0.15">
      <c r="B136" s="203"/>
      <c r="C136" s="204"/>
      <c r="D136" s="204"/>
      <c r="E136" s="205"/>
      <c r="F136" s="206"/>
      <c r="G136" s="207"/>
      <c r="H136" s="207"/>
      <c r="I136" s="208"/>
    </row>
    <row r="137" spans="2:9" ht="14.1" customHeight="1" x14ac:dyDescent="0.15">
      <c r="B137" s="197"/>
      <c r="C137" s="198"/>
      <c r="D137" s="198"/>
      <c r="E137" s="199"/>
      <c r="F137" s="200"/>
      <c r="G137" s="201"/>
      <c r="H137" s="201" t="str">
        <f>IF(E137="","",ROUNDDOWN(E137*G137,0))</f>
        <v/>
      </c>
      <c r="I137" s="202"/>
    </row>
    <row r="138" spans="2:9" ht="14.1" customHeight="1" x14ac:dyDescent="0.15">
      <c r="B138" s="203"/>
      <c r="C138" s="204"/>
      <c r="D138" s="204"/>
      <c r="E138" s="205"/>
      <c r="F138" s="206"/>
      <c r="G138" s="207"/>
      <c r="H138" s="207"/>
      <c r="I138" s="208"/>
    </row>
    <row r="139" spans="2:9" ht="14.1" customHeight="1" x14ac:dyDescent="0.15">
      <c r="B139" s="197"/>
      <c r="C139" s="198"/>
      <c r="D139" s="198"/>
      <c r="E139" s="199"/>
      <c r="F139" s="200"/>
      <c r="G139" s="201"/>
      <c r="H139" s="201" t="str">
        <f>IF(E139="","",ROUNDDOWN(E139*G139,0))</f>
        <v/>
      </c>
      <c r="I139" s="202"/>
    </row>
    <row r="140" spans="2:9" ht="14.1" customHeight="1" x14ac:dyDescent="0.15">
      <c r="B140" s="203"/>
      <c r="C140" s="204"/>
      <c r="D140" s="204"/>
      <c r="E140" s="205"/>
      <c r="F140" s="206"/>
      <c r="G140" s="207"/>
      <c r="H140" s="207"/>
      <c r="I140" s="208"/>
    </row>
    <row r="141" spans="2:9" ht="14.1" customHeight="1" x14ac:dyDescent="0.15">
      <c r="B141" s="197"/>
      <c r="C141" s="198"/>
      <c r="D141" s="198"/>
      <c r="E141" s="199"/>
      <c r="F141" s="200"/>
      <c r="G141" s="201"/>
      <c r="H141" s="201" t="str">
        <f>IF(E141="","",ROUNDDOWN(E141*G141,0))</f>
        <v/>
      </c>
      <c r="I141" s="202"/>
    </row>
    <row r="142" spans="2:9" ht="14.1" customHeight="1" x14ac:dyDescent="0.15">
      <c r="B142" s="203"/>
      <c r="C142" s="204"/>
      <c r="D142" s="204"/>
      <c r="E142" s="205"/>
      <c r="F142" s="206"/>
      <c r="G142" s="207"/>
      <c r="H142" s="207"/>
      <c r="I142" s="208"/>
    </row>
    <row r="143" spans="2:9" ht="14.1" customHeight="1" x14ac:dyDescent="0.15">
      <c r="B143" s="197"/>
      <c r="C143" s="198"/>
      <c r="D143" s="198"/>
      <c r="E143" s="199"/>
      <c r="F143" s="200"/>
      <c r="G143" s="201"/>
      <c r="H143" s="201" t="str">
        <f>IF(E143="","",ROUNDDOWN(E143*G143,0))</f>
        <v/>
      </c>
      <c r="I143" s="202"/>
    </row>
    <row r="144" spans="2:9" ht="14.1" customHeight="1" x14ac:dyDescent="0.15">
      <c r="B144" s="203"/>
      <c r="C144" s="204"/>
      <c r="D144" s="204"/>
      <c r="E144" s="205"/>
      <c r="F144" s="206"/>
      <c r="G144" s="207"/>
      <c r="H144" s="207"/>
      <c r="I144" s="208"/>
    </row>
    <row r="145" spans="2:10" ht="14.1" customHeight="1" x14ac:dyDescent="0.15">
      <c r="B145" s="197"/>
      <c r="C145" s="198"/>
      <c r="D145" s="198"/>
      <c r="E145" s="199"/>
      <c r="F145" s="200"/>
      <c r="G145" s="201"/>
      <c r="H145" s="201" t="str">
        <f>IF(E145="","",ROUNDDOWN(E145*G145,0))</f>
        <v/>
      </c>
      <c r="I145" s="202"/>
    </row>
    <row r="146" spans="2:10" ht="14.1" customHeight="1" x14ac:dyDescent="0.15">
      <c r="B146" s="203"/>
      <c r="C146" s="204"/>
      <c r="D146" s="204"/>
      <c r="E146" s="205"/>
      <c r="F146" s="206"/>
      <c r="G146" s="207"/>
      <c r="H146" s="207"/>
      <c r="I146" s="208"/>
    </row>
    <row r="147" spans="2:10" ht="14.1" customHeight="1" x14ac:dyDescent="0.15">
      <c r="B147" s="197"/>
      <c r="C147" s="198"/>
      <c r="D147" s="198"/>
      <c r="E147" s="199"/>
      <c r="F147" s="200"/>
      <c r="G147" s="201"/>
      <c r="H147" s="201" t="str">
        <f>IF(E147="","",ROUNDDOWN(E147*G147,0))</f>
        <v/>
      </c>
      <c r="I147" s="202"/>
    </row>
    <row r="148" spans="2:10" ht="14.1" customHeight="1" x14ac:dyDescent="0.15">
      <c r="B148" s="203"/>
      <c r="C148" s="204"/>
      <c r="D148" s="204"/>
      <c r="E148" s="205"/>
      <c r="F148" s="206"/>
      <c r="G148" s="207"/>
      <c r="H148" s="207"/>
      <c r="I148" s="208"/>
    </row>
    <row r="149" spans="2:10" ht="14.1" customHeight="1" x14ac:dyDescent="0.15">
      <c r="B149" s="190"/>
      <c r="C149" s="192"/>
      <c r="D149" s="192"/>
      <c r="E149" s="193"/>
      <c r="F149" s="194"/>
      <c r="G149" s="214"/>
      <c r="H149" s="214" t="str">
        <f>IF(E149="","",ROUNDDOWN(E149*G149,0))</f>
        <v/>
      </c>
      <c r="I149" s="195"/>
    </row>
    <row r="150" spans="2:10" ht="14.1" customHeight="1" x14ac:dyDescent="0.15">
      <c r="B150" s="215"/>
      <c r="C150" s="216"/>
      <c r="D150" s="216"/>
      <c r="E150" s="217"/>
      <c r="F150" s="218"/>
      <c r="G150" s="216"/>
      <c r="H150" s="216"/>
      <c r="I150" s="216"/>
    </row>
    <row r="151" spans="2:10" ht="14.1" customHeight="1" x14ac:dyDescent="0.15"/>
    <row r="152" spans="2:10" ht="14.1" customHeight="1" x14ac:dyDescent="0.15"/>
    <row r="153" spans="2:10" s="219" customFormat="1" ht="14.1" customHeight="1" x14ac:dyDescent="0.15">
      <c r="C153" s="174"/>
      <c r="D153" s="174"/>
      <c r="E153" s="175"/>
      <c r="F153" s="177"/>
      <c r="G153" s="174"/>
      <c r="H153" s="174"/>
      <c r="I153" s="174"/>
      <c r="J153" s="174"/>
    </row>
    <row r="154" spans="2:10" s="219" customFormat="1" ht="14.1" customHeight="1" x14ac:dyDescent="0.15">
      <c r="C154" s="174"/>
      <c r="D154" s="174"/>
      <c r="E154" s="175"/>
      <c r="F154" s="177"/>
      <c r="G154" s="174"/>
      <c r="H154" s="174"/>
      <c r="I154" s="174"/>
      <c r="J154" s="174"/>
    </row>
    <row r="155" spans="2:10" s="219" customFormat="1" ht="14.1" customHeight="1" x14ac:dyDescent="0.15">
      <c r="C155" s="174"/>
      <c r="D155" s="174"/>
      <c r="E155" s="175"/>
      <c r="F155" s="177"/>
      <c r="G155" s="174"/>
      <c r="H155" s="174"/>
      <c r="I155" s="174"/>
      <c r="J155" s="174"/>
    </row>
    <row r="156" spans="2:10" s="219" customFormat="1" ht="14.1" customHeight="1" x14ac:dyDescent="0.15">
      <c r="C156" s="174"/>
      <c r="D156" s="174"/>
      <c r="E156" s="175"/>
      <c r="F156" s="177"/>
      <c r="G156" s="174"/>
      <c r="H156" s="174"/>
      <c r="I156" s="174"/>
      <c r="J156" s="174"/>
    </row>
    <row r="157" spans="2:10" s="219" customFormat="1" ht="14.1" customHeight="1" x14ac:dyDescent="0.15">
      <c r="C157" s="174"/>
      <c r="D157" s="174"/>
      <c r="E157" s="175"/>
      <c r="F157" s="177"/>
      <c r="G157" s="174"/>
      <c r="H157" s="174"/>
      <c r="I157" s="174"/>
      <c r="J157" s="174"/>
    </row>
    <row r="158" spans="2:10" s="219" customFormat="1" ht="14.1" customHeight="1" x14ac:dyDescent="0.15">
      <c r="C158" s="174"/>
      <c r="D158" s="174"/>
      <c r="E158" s="175"/>
      <c r="F158" s="177"/>
      <c r="G158" s="174"/>
      <c r="H158" s="174"/>
      <c r="I158" s="174"/>
      <c r="J158" s="174"/>
    </row>
    <row r="159" spans="2:10" s="219" customFormat="1" ht="14.1" customHeight="1" x14ac:dyDescent="0.15">
      <c r="C159" s="174"/>
      <c r="D159" s="174"/>
      <c r="E159" s="175"/>
      <c r="F159" s="177"/>
      <c r="G159" s="174"/>
      <c r="H159" s="174"/>
      <c r="I159" s="174"/>
      <c r="J159" s="174"/>
    </row>
    <row r="160" spans="2:10" s="219" customFormat="1" ht="14.1" customHeight="1" x14ac:dyDescent="0.15">
      <c r="C160" s="174"/>
      <c r="D160" s="174"/>
      <c r="E160" s="175"/>
      <c r="F160" s="177"/>
      <c r="G160" s="174"/>
      <c r="H160" s="174"/>
      <c r="I160" s="174"/>
      <c r="J160" s="174"/>
    </row>
    <row r="161" spans="3:10" s="219" customFormat="1" ht="14.1" customHeight="1" x14ac:dyDescent="0.15">
      <c r="C161" s="174"/>
      <c r="D161" s="174"/>
      <c r="E161" s="175"/>
      <c r="F161" s="177"/>
      <c r="G161" s="174"/>
      <c r="H161" s="174"/>
      <c r="I161" s="174"/>
      <c r="J161" s="174"/>
    </row>
    <row r="162" spans="3:10" s="219" customFormat="1" ht="14.1" customHeight="1" x14ac:dyDescent="0.15">
      <c r="C162" s="174"/>
      <c r="D162" s="174"/>
      <c r="E162" s="175"/>
      <c r="F162" s="177"/>
      <c r="G162" s="174"/>
      <c r="H162" s="174"/>
      <c r="I162" s="174"/>
      <c r="J162" s="174"/>
    </row>
    <row r="163" spans="3:10" s="219" customFormat="1" ht="14.1" customHeight="1" x14ac:dyDescent="0.15">
      <c r="C163" s="174"/>
      <c r="D163" s="174"/>
      <c r="E163" s="175"/>
      <c r="F163" s="177"/>
      <c r="G163" s="174"/>
      <c r="H163" s="174"/>
      <c r="I163" s="174"/>
      <c r="J163" s="174"/>
    </row>
    <row r="164" spans="3:10" s="219" customFormat="1" ht="14.1" customHeight="1" x14ac:dyDescent="0.15">
      <c r="C164" s="174"/>
      <c r="D164" s="174"/>
      <c r="E164" s="175"/>
      <c r="F164" s="177"/>
      <c r="G164" s="174"/>
      <c r="H164" s="174"/>
      <c r="I164" s="174"/>
      <c r="J164" s="174"/>
    </row>
    <row r="165" spans="3:10" s="219" customFormat="1" ht="14.1" customHeight="1" x14ac:dyDescent="0.15">
      <c r="C165" s="174"/>
      <c r="D165" s="174"/>
      <c r="E165" s="175"/>
      <c r="F165" s="177"/>
      <c r="G165" s="174"/>
      <c r="H165" s="174"/>
      <c r="I165" s="174"/>
      <c r="J165" s="174"/>
    </row>
    <row r="166" spans="3:10" s="219" customFormat="1" ht="14.1" customHeight="1" x14ac:dyDescent="0.15">
      <c r="C166" s="174"/>
      <c r="D166" s="174"/>
      <c r="E166" s="175"/>
      <c r="F166" s="177"/>
      <c r="G166" s="174"/>
      <c r="H166" s="174"/>
      <c r="I166" s="174"/>
      <c r="J166" s="174"/>
    </row>
    <row r="167" spans="3:10" s="219" customFormat="1" ht="14.1" customHeight="1" x14ac:dyDescent="0.15">
      <c r="C167" s="174"/>
      <c r="D167" s="174"/>
      <c r="E167" s="175"/>
      <c r="F167" s="177"/>
      <c r="G167" s="174"/>
      <c r="H167" s="174"/>
      <c r="I167" s="174"/>
      <c r="J167" s="174"/>
    </row>
    <row r="168" spans="3:10" s="219" customFormat="1" ht="14.1" customHeight="1" x14ac:dyDescent="0.15">
      <c r="C168" s="174"/>
      <c r="D168" s="174"/>
      <c r="E168" s="175"/>
      <c r="F168" s="177"/>
      <c r="G168" s="174"/>
      <c r="H168" s="174"/>
      <c r="I168" s="174"/>
      <c r="J168" s="174"/>
    </row>
    <row r="169" spans="3:10" s="219" customFormat="1" ht="14.1" customHeight="1" x14ac:dyDescent="0.15">
      <c r="C169" s="174"/>
      <c r="D169" s="174"/>
      <c r="E169" s="175"/>
      <c r="F169" s="177"/>
      <c r="G169" s="174"/>
      <c r="H169" s="174"/>
      <c r="I169" s="174"/>
      <c r="J169" s="174"/>
    </row>
    <row r="170" spans="3:10" s="219" customFormat="1" ht="14.1" customHeight="1" x14ac:dyDescent="0.15">
      <c r="C170" s="174"/>
      <c r="D170" s="174"/>
      <c r="E170" s="175"/>
      <c r="F170" s="177"/>
      <c r="G170" s="174"/>
      <c r="H170" s="174"/>
      <c r="I170" s="174"/>
      <c r="J170" s="174"/>
    </row>
    <row r="171" spans="3:10" s="219" customFormat="1" ht="14.1" customHeight="1" x14ac:dyDescent="0.15">
      <c r="C171" s="174"/>
      <c r="D171" s="174"/>
      <c r="E171" s="175"/>
      <c r="F171" s="177"/>
      <c r="G171" s="174"/>
      <c r="H171" s="174"/>
      <c r="I171" s="174"/>
      <c r="J171" s="174"/>
    </row>
    <row r="172" spans="3:10" s="219" customFormat="1" ht="14.1" customHeight="1" x14ac:dyDescent="0.15">
      <c r="C172" s="174"/>
      <c r="D172" s="174"/>
      <c r="E172" s="175"/>
      <c r="F172" s="177"/>
      <c r="G172" s="174"/>
      <c r="H172" s="174"/>
      <c r="I172" s="174"/>
      <c r="J172" s="174"/>
    </row>
    <row r="173" spans="3:10" s="219" customFormat="1" ht="14.1" customHeight="1" x14ac:dyDescent="0.15">
      <c r="C173" s="174"/>
      <c r="D173" s="174"/>
      <c r="E173" s="175"/>
      <c r="F173" s="177"/>
      <c r="G173" s="174"/>
      <c r="H173" s="174"/>
      <c r="I173" s="174"/>
      <c r="J173" s="174"/>
    </row>
    <row r="174" spans="3:10" s="219" customFormat="1" ht="14.1" customHeight="1" x14ac:dyDescent="0.15">
      <c r="C174" s="174"/>
      <c r="D174" s="174"/>
      <c r="E174" s="175"/>
      <c r="F174" s="177"/>
      <c r="G174" s="174"/>
      <c r="H174" s="174"/>
      <c r="I174" s="174"/>
      <c r="J174" s="174"/>
    </row>
    <row r="175" spans="3:10" s="219" customFormat="1" ht="14.1" customHeight="1" x14ac:dyDescent="0.15">
      <c r="C175" s="174"/>
      <c r="D175" s="174"/>
      <c r="E175" s="175"/>
      <c r="F175" s="177"/>
      <c r="G175" s="174"/>
      <c r="H175" s="174"/>
      <c r="I175" s="174"/>
      <c r="J175" s="174"/>
    </row>
    <row r="176" spans="3:10" s="219" customFormat="1" ht="14.1" customHeight="1" x14ac:dyDescent="0.15">
      <c r="C176" s="174"/>
      <c r="D176" s="174"/>
      <c r="E176" s="175"/>
      <c r="F176" s="177"/>
      <c r="G176" s="174"/>
      <c r="H176" s="174"/>
      <c r="I176" s="174"/>
      <c r="J176" s="174"/>
    </row>
    <row r="177" spans="3:10" s="219" customFormat="1" ht="14.1" customHeight="1" x14ac:dyDescent="0.15">
      <c r="C177" s="174"/>
      <c r="D177" s="174"/>
      <c r="E177" s="175"/>
      <c r="F177" s="177"/>
      <c r="G177" s="174"/>
      <c r="H177" s="174"/>
      <c r="I177" s="174"/>
      <c r="J177" s="174"/>
    </row>
    <row r="178" spans="3:10" s="219" customFormat="1" ht="14.1" customHeight="1" x14ac:dyDescent="0.15">
      <c r="C178" s="174"/>
      <c r="D178" s="174"/>
      <c r="E178" s="175"/>
      <c r="F178" s="177"/>
      <c r="G178" s="174"/>
      <c r="H178" s="174"/>
      <c r="I178" s="174"/>
      <c r="J178" s="174"/>
    </row>
    <row r="179" spans="3:10" s="219" customFormat="1" ht="14.1" customHeight="1" x14ac:dyDescent="0.15">
      <c r="C179" s="174"/>
      <c r="D179" s="174"/>
      <c r="E179" s="175"/>
      <c r="F179" s="177"/>
      <c r="G179" s="174"/>
      <c r="H179" s="174"/>
      <c r="I179" s="174"/>
      <c r="J179" s="174"/>
    </row>
    <row r="180" spans="3:10" s="219" customFormat="1" ht="14.1" customHeight="1" x14ac:dyDescent="0.15">
      <c r="C180" s="174"/>
      <c r="D180" s="174"/>
      <c r="E180" s="175"/>
      <c r="F180" s="177"/>
      <c r="G180" s="174"/>
      <c r="H180" s="174"/>
      <c r="I180" s="174"/>
      <c r="J180" s="174"/>
    </row>
    <row r="181" spans="3:10" s="219" customFormat="1" ht="14.1" customHeight="1" x14ac:dyDescent="0.15">
      <c r="C181" s="174"/>
      <c r="D181" s="174"/>
      <c r="E181" s="175"/>
      <c r="F181" s="177"/>
      <c r="G181" s="174"/>
      <c r="H181" s="174"/>
      <c r="I181" s="174"/>
      <c r="J181" s="174"/>
    </row>
    <row r="182" spans="3:10" s="219" customFormat="1" ht="14.1" customHeight="1" x14ac:dyDescent="0.15">
      <c r="C182" s="174"/>
      <c r="D182" s="174"/>
      <c r="E182" s="175"/>
      <c r="F182" s="177"/>
      <c r="G182" s="174"/>
      <c r="H182" s="174"/>
      <c r="I182" s="174"/>
      <c r="J182" s="174"/>
    </row>
    <row r="183" spans="3:10" s="219" customFormat="1" ht="14.1" customHeight="1" x14ac:dyDescent="0.15">
      <c r="C183" s="174"/>
      <c r="D183" s="174"/>
      <c r="E183" s="175"/>
      <c r="F183" s="177"/>
      <c r="G183" s="174"/>
      <c r="H183" s="174"/>
      <c r="I183" s="174"/>
      <c r="J183" s="174"/>
    </row>
    <row r="184" spans="3:10" s="219" customFormat="1" ht="14.1" customHeight="1" x14ac:dyDescent="0.15">
      <c r="C184" s="174"/>
      <c r="D184" s="174"/>
      <c r="E184" s="175"/>
      <c r="F184" s="177"/>
      <c r="G184" s="174"/>
      <c r="H184" s="174"/>
      <c r="I184" s="174"/>
      <c r="J184" s="174"/>
    </row>
    <row r="185" spans="3:10" s="219" customFormat="1" ht="14.1" customHeight="1" x14ac:dyDescent="0.15">
      <c r="C185" s="174"/>
      <c r="D185" s="174"/>
      <c r="E185" s="175"/>
      <c r="F185" s="177"/>
      <c r="G185" s="174"/>
      <c r="H185" s="174"/>
      <c r="I185" s="174"/>
      <c r="J185" s="174"/>
    </row>
    <row r="186" spans="3:10" s="219" customFormat="1" ht="14.1" customHeight="1" x14ac:dyDescent="0.15">
      <c r="C186" s="174"/>
      <c r="D186" s="174"/>
      <c r="E186" s="175"/>
      <c r="F186" s="177"/>
      <c r="G186" s="174"/>
      <c r="H186" s="174"/>
      <c r="I186" s="174"/>
      <c r="J186" s="174"/>
    </row>
    <row r="187" spans="3:10" s="219" customFormat="1" ht="14.1" customHeight="1" x14ac:dyDescent="0.15">
      <c r="C187" s="174"/>
      <c r="D187" s="174"/>
      <c r="E187" s="175"/>
      <c r="F187" s="177"/>
      <c r="G187" s="174"/>
      <c r="H187" s="174"/>
      <c r="I187" s="174"/>
      <c r="J187" s="174"/>
    </row>
    <row r="188" spans="3:10" s="219" customFormat="1" ht="14.1" customHeight="1" x14ac:dyDescent="0.15">
      <c r="C188" s="174"/>
      <c r="D188" s="174"/>
      <c r="E188" s="175"/>
      <c r="F188" s="177"/>
      <c r="G188" s="174"/>
      <c r="H188" s="174"/>
      <c r="I188" s="174"/>
      <c r="J188" s="174"/>
    </row>
    <row r="189" spans="3:10" s="219" customFormat="1" ht="14.1" customHeight="1" x14ac:dyDescent="0.15">
      <c r="C189" s="174"/>
      <c r="D189" s="174"/>
      <c r="E189" s="175"/>
      <c r="F189" s="177"/>
      <c r="G189" s="174"/>
      <c r="H189" s="174"/>
      <c r="I189" s="174"/>
      <c r="J189" s="174"/>
    </row>
    <row r="190" spans="3:10" s="219" customFormat="1" ht="14.1" customHeight="1" x14ac:dyDescent="0.15">
      <c r="C190" s="174"/>
      <c r="D190" s="174"/>
      <c r="E190" s="175"/>
      <c r="F190" s="177"/>
      <c r="G190" s="174"/>
      <c r="H190" s="174"/>
      <c r="I190" s="174"/>
      <c r="J190" s="174"/>
    </row>
    <row r="191" spans="3:10" s="219" customFormat="1" ht="14.1" customHeight="1" x14ac:dyDescent="0.15">
      <c r="C191" s="174"/>
      <c r="D191" s="174"/>
      <c r="E191" s="175"/>
      <c r="F191" s="177"/>
      <c r="G191" s="174"/>
      <c r="H191" s="174"/>
      <c r="I191" s="174"/>
      <c r="J191" s="174"/>
    </row>
    <row r="192" spans="3:10" s="219" customFormat="1" ht="14.1" customHeight="1" x14ac:dyDescent="0.15">
      <c r="C192" s="174"/>
      <c r="D192" s="174"/>
      <c r="E192" s="175"/>
      <c r="F192" s="177"/>
      <c r="G192" s="174"/>
      <c r="H192" s="174"/>
      <c r="I192" s="174"/>
      <c r="J192" s="174"/>
    </row>
    <row r="193" spans="3:10" s="219" customFormat="1" ht="14.1" customHeight="1" x14ac:dyDescent="0.15">
      <c r="C193" s="174"/>
      <c r="D193" s="174"/>
      <c r="E193" s="175"/>
      <c r="F193" s="177"/>
      <c r="G193" s="174"/>
      <c r="H193" s="174"/>
      <c r="I193" s="174"/>
      <c r="J193" s="174"/>
    </row>
    <row r="194" spans="3:10" s="219" customFormat="1" ht="14.1" customHeight="1" x14ac:dyDescent="0.15">
      <c r="C194" s="174"/>
      <c r="D194" s="174"/>
      <c r="E194" s="175"/>
      <c r="F194" s="177"/>
      <c r="G194" s="174"/>
      <c r="H194" s="174"/>
      <c r="I194" s="174"/>
      <c r="J194" s="174"/>
    </row>
    <row r="195" spans="3:10" s="219" customFormat="1" ht="14.1" customHeight="1" x14ac:dyDescent="0.15">
      <c r="C195" s="174"/>
      <c r="D195" s="174"/>
      <c r="E195" s="175"/>
      <c r="F195" s="177"/>
      <c r="G195" s="174"/>
      <c r="H195" s="174"/>
      <c r="I195" s="174"/>
      <c r="J195" s="174"/>
    </row>
    <row r="196" spans="3:10" s="219" customFormat="1" ht="14.1" customHeight="1" x14ac:dyDescent="0.15">
      <c r="C196" s="174"/>
      <c r="D196" s="174"/>
      <c r="E196" s="175"/>
      <c r="F196" s="177"/>
      <c r="G196" s="174"/>
      <c r="H196" s="174"/>
      <c r="I196" s="174"/>
      <c r="J196" s="174"/>
    </row>
    <row r="197" spans="3:10" s="219" customFormat="1" ht="14.1" customHeight="1" x14ac:dyDescent="0.15">
      <c r="C197" s="174"/>
      <c r="D197" s="174"/>
      <c r="E197" s="175"/>
      <c r="F197" s="177"/>
      <c r="G197" s="174"/>
      <c r="H197" s="174"/>
      <c r="I197" s="174"/>
      <c r="J197" s="174"/>
    </row>
    <row r="198" spans="3:10" s="219" customFormat="1" ht="14.1" customHeight="1" x14ac:dyDescent="0.15">
      <c r="C198" s="174"/>
      <c r="D198" s="174"/>
      <c r="E198" s="175"/>
      <c r="F198" s="177"/>
      <c r="G198" s="174"/>
      <c r="H198" s="174"/>
      <c r="I198" s="174"/>
      <c r="J198" s="174"/>
    </row>
    <row r="199" spans="3:10" s="219" customFormat="1" ht="14.1" customHeight="1" x14ac:dyDescent="0.15">
      <c r="C199" s="174"/>
      <c r="D199" s="174"/>
      <c r="E199" s="175"/>
      <c r="F199" s="177"/>
      <c r="G199" s="174"/>
      <c r="H199" s="174"/>
      <c r="I199" s="174"/>
      <c r="J199" s="174"/>
    </row>
    <row r="200" spans="3:10" s="219" customFormat="1" ht="14.1" customHeight="1" x14ac:dyDescent="0.15">
      <c r="C200" s="174"/>
      <c r="D200" s="174"/>
      <c r="E200" s="175"/>
      <c r="F200" s="177"/>
      <c r="G200" s="174"/>
      <c r="H200" s="174"/>
      <c r="I200" s="174"/>
      <c r="J200" s="174"/>
    </row>
    <row r="201" spans="3:10" s="219" customFormat="1" ht="14.1" customHeight="1" x14ac:dyDescent="0.15">
      <c r="C201" s="174"/>
      <c r="D201" s="174"/>
      <c r="E201" s="175"/>
      <c r="F201" s="177"/>
      <c r="G201" s="174"/>
      <c r="H201" s="174"/>
      <c r="I201" s="174"/>
      <c r="J201" s="174"/>
    </row>
    <row r="202" spans="3:10" s="219" customFormat="1" ht="14.1" customHeight="1" x14ac:dyDescent="0.15">
      <c r="C202" s="174"/>
      <c r="D202" s="174"/>
      <c r="E202" s="175"/>
      <c r="F202" s="177"/>
      <c r="G202" s="174"/>
      <c r="H202" s="174"/>
      <c r="I202" s="174"/>
      <c r="J202" s="174"/>
    </row>
    <row r="203" spans="3:10" s="219" customFormat="1" ht="14.1" customHeight="1" x14ac:dyDescent="0.15">
      <c r="C203" s="174"/>
      <c r="D203" s="174"/>
      <c r="E203" s="175"/>
      <c r="F203" s="177"/>
      <c r="G203" s="174"/>
      <c r="H203" s="174"/>
      <c r="I203" s="174"/>
      <c r="J203" s="174"/>
    </row>
    <row r="204" spans="3:10" s="219" customFormat="1" ht="14.1" customHeight="1" x14ac:dyDescent="0.15">
      <c r="C204" s="174"/>
      <c r="D204" s="174"/>
      <c r="E204" s="175"/>
      <c r="F204" s="177"/>
      <c r="G204" s="174"/>
      <c r="H204" s="174"/>
      <c r="I204" s="174"/>
      <c r="J204" s="174"/>
    </row>
    <row r="205" spans="3:10" s="219" customFormat="1" ht="14.1" customHeight="1" x14ac:dyDescent="0.15">
      <c r="C205" s="174"/>
      <c r="D205" s="174"/>
      <c r="E205" s="175"/>
      <c r="F205" s="177"/>
      <c r="G205" s="174"/>
      <c r="H205" s="174"/>
      <c r="I205" s="174"/>
      <c r="J205" s="174"/>
    </row>
    <row r="206" spans="3:10" s="219" customFormat="1" ht="14.1" customHeight="1" x14ac:dyDescent="0.15">
      <c r="C206" s="174"/>
      <c r="D206" s="174"/>
      <c r="E206" s="175"/>
      <c r="F206" s="177"/>
      <c r="G206" s="174"/>
      <c r="H206" s="174"/>
      <c r="I206" s="174"/>
      <c r="J206" s="174"/>
    </row>
    <row r="207" spans="3:10" s="219" customFormat="1" ht="14.1" customHeight="1" x14ac:dyDescent="0.15">
      <c r="C207" s="174"/>
      <c r="D207" s="174"/>
      <c r="E207" s="175"/>
      <c r="F207" s="177"/>
      <c r="G207" s="174"/>
      <c r="H207" s="174"/>
      <c r="I207" s="174"/>
      <c r="J207" s="174"/>
    </row>
    <row r="208" spans="3:10" s="219" customFormat="1" ht="14.1" customHeight="1" x14ac:dyDescent="0.15">
      <c r="C208" s="174"/>
      <c r="D208" s="174"/>
      <c r="E208" s="175"/>
      <c r="F208" s="177"/>
      <c r="G208" s="174"/>
      <c r="H208" s="174"/>
      <c r="I208" s="174"/>
      <c r="J208" s="174"/>
    </row>
    <row r="209" spans="3:10" s="219" customFormat="1" ht="14.1" customHeight="1" x14ac:dyDescent="0.15">
      <c r="C209" s="174"/>
      <c r="D209" s="174"/>
      <c r="E209" s="175"/>
      <c r="F209" s="177"/>
      <c r="G209" s="174"/>
      <c r="H209" s="174"/>
      <c r="I209" s="174"/>
      <c r="J209" s="174"/>
    </row>
    <row r="210" spans="3:10" s="219" customFormat="1" ht="14.1" customHeight="1" x14ac:dyDescent="0.15">
      <c r="C210" s="174"/>
      <c r="D210" s="174"/>
      <c r="E210" s="175"/>
      <c r="F210" s="177"/>
      <c r="G210" s="174"/>
      <c r="H210" s="174"/>
      <c r="I210" s="174"/>
      <c r="J210" s="174"/>
    </row>
    <row r="211" spans="3:10" s="219" customFormat="1" ht="14.1" customHeight="1" x14ac:dyDescent="0.15">
      <c r="C211" s="174"/>
      <c r="D211" s="174"/>
      <c r="E211" s="175"/>
      <c r="F211" s="177"/>
      <c r="G211" s="174"/>
      <c r="H211" s="174"/>
      <c r="I211" s="174"/>
      <c r="J211" s="174"/>
    </row>
    <row r="212" spans="3:10" s="219" customFormat="1" ht="14.1" customHeight="1" x14ac:dyDescent="0.15">
      <c r="C212" s="174"/>
      <c r="D212" s="174"/>
      <c r="E212" s="175"/>
      <c r="F212" s="177"/>
      <c r="G212" s="174"/>
      <c r="H212" s="174"/>
      <c r="I212" s="174"/>
      <c r="J212" s="174"/>
    </row>
    <row r="213" spans="3:10" s="219" customFormat="1" ht="14.1" customHeight="1" x14ac:dyDescent="0.15">
      <c r="C213" s="174"/>
      <c r="D213" s="174"/>
      <c r="E213" s="175"/>
      <c r="F213" s="177"/>
      <c r="G213" s="174"/>
      <c r="H213" s="174"/>
      <c r="I213" s="174"/>
      <c r="J213" s="174"/>
    </row>
    <row r="214" spans="3:10" s="219" customFormat="1" ht="14.1" customHeight="1" x14ac:dyDescent="0.15">
      <c r="C214" s="174"/>
      <c r="D214" s="174"/>
      <c r="E214" s="175"/>
      <c r="F214" s="177"/>
      <c r="G214" s="174"/>
      <c r="H214" s="174"/>
      <c r="I214" s="174"/>
      <c r="J214" s="174"/>
    </row>
    <row r="215" spans="3:10" s="219" customFormat="1" ht="14.1" customHeight="1" x14ac:dyDescent="0.15">
      <c r="C215" s="174"/>
      <c r="D215" s="174"/>
      <c r="E215" s="175"/>
      <c r="F215" s="177"/>
      <c r="G215" s="174"/>
      <c r="H215" s="174"/>
      <c r="I215" s="174"/>
      <c r="J215" s="174"/>
    </row>
    <row r="216" spans="3:10" s="219" customFormat="1" ht="14.1" customHeight="1" x14ac:dyDescent="0.15">
      <c r="C216" s="174"/>
      <c r="D216" s="174"/>
      <c r="E216" s="175"/>
      <c r="F216" s="177"/>
      <c r="G216" s="174"/>
      <c r="H216" s="174"/>
      <c r="I216" s="174"/>
      <c r="J216" s="174"/>
    </row>
    <row r="217" spans="3:10" s="219" customFormat="1" ht="14.1" customHeight="1" x14ac:dyDescent="0.15">
      <c r="C217" s="174"/>
      <c r="D217" s="174"/>
      <c r="E217" s="175"/>
      <c r="F217" s="177"/>
      <c r="G217" s="174"/>
      <c r="H217" s="174"/>
      <c r="I217" s="174"/>
      <c r="J217" s="174"/>
    </row>
    <row r="218" spans="3:10" s="219" customFormat="1" ht="14.1" customHeight="1" x14ac:dyDescent="0.15">
      <c r="C218" s="174"/>
      <c r="D218" s="174"/>
      <c r="E218" s="175"/>
      <c r="F218" s="177"/>
      <c r="G218" s="174"/>
      <c r="H218" s="174"/>
      <c r="I218" s="174"/>
      <c r="J218" s="174"/>
    </row>
    <row r="219" spans="3:10" s="219" customFormat="1" ht="14.1" customHeight="1" x14ac:dyDescent="0.15">
      <c r="C219" s="174"/>
      <c r="D219" s="174"/>
      <c r="E219" s="175"/>
      <c r="F219" s="177"/>
      <c r="G219" s="174"/>
      <c r="H219" s="174"/>
      <c r="I219" s="174"/>
      <c r="J219" s="174"/>
    </row>
    <row r="220" spans="3:10" s="219" customFormat="1" ht="14.1" customHeight="1" x14ac:dyDescent="0.15">
      <c r="C220" s="174"/>
      <c r="D220" s="174"/>
      <c r="E220" s="175"/>
      <c r="F220" s="177"/>
      <c r="G220" s="174"/>
      <c r="H220" s="174"/>
      <c r="I220" s="174"/>
      <c r="J220" s="174"/>
    </row>
    <row r="221" spans="3:10" s="219" customFormat="1" ht="14.1" customHeight="1" x14ac:dyDescent="0.15">
      <c r="C221" s="174"/>
      <c r="D221" s="174"/>
      <c r="E221" s="175"/>
      <c r="F221" s="177"/>
      <c r="G221" s="174"/>
      <c r="H221" s="174"/>
      <c r="I221" s="174"/>
      <c r="J221" s="174"/>
    </row>
    <row r="222" spans="3:10" s="219" customFormat="1" ht="14.1" customHeight="1" x14ac:dyDescent="0.15">
      <c r="C222" s="174"/>
      <c r="D222" s="174"/>
      <c r="E222" s="175"/>
      <c r="F222" s="177"/>
      <c r="G222" s="174"/>
      <c r="H222" s="174"/>
      <c r="I222" s="174"/>
      <c r="J222" s="174"/>
    </row>
    <row r="223" spans="3:10" s="219" customFormat="1" ht="14.1" customHeight="1" x14ac:dyDescent="0.15">
      <c r="C223" s="174"/>
      <c r="D223" s="174"/>
      <c r="E223" s="175"/>
      <c r="F223" s="177"/>
      <c r="G223" s="174"/>
      <c r="H223" s="174"/>
      <c r="I223" s="174"/>
      <c r="J223" s="174"/>
    </row>
    <row r="224" spans="3:10" s="219" customFormat="1" ht="14.1" customHeight="1" x14ac:dyDescent="0.15">
      <c r="C224" s="174"/>
      <c r="D224" s="174"/>
      <c r="E224" s="175"/>
      <c r="F224" s="177"/>
      <c r="G224" s="174"/>
      <c r="H224" s="174"/>
      <c r="I224" s="174"/>
      <c r="J224" s="174"/>
    </row>
    <row r="225" spans="3:10" s="219" customFormat="1" ht="14.1" customHeight="1" x14ac:dyDescent="0.15">
      <c r="C225" s="174"/>
      <c r="D225" s="174"/>
      <c r="E225" s="175"/>
      <c r="F225" s="177"/>
      <c r="G225" s="174"/>
      <c r="H225" s="174"/>
      <c r="I225" s="174"/>
      <c r="J225" s="174"/>
    </row>
    <row r="226" spans="3:10" s="219" customFormat="1" ht="14.1" customHeight="1" x14ac:dyDescent="0.15">
      <c r="C226" s="174"/>
      <c r="D226" s="174"/>
      <c r="E226" s="175"/>
      <c r="F226" s="177"/>
      <c r="G226" s="174"/>
      <c r="H226" s="174"/>
      <c r="I226" s="174"/>
      <c r="J226" s="174"/>
    </row>
    <row r="227" spans="3:10" s="219" customFormat="1" ht="14.1" customHeight="1" x14ac:dyDescent="0.15">
      <c r="C227" s="174"/>
      <c r="D227" s="174"/>
      <c r="E227" s="175"/>
      <c r="F227" s="177"/>
      <c r="G227" s="174"/>
      <c r="H227" s="174"/>
      <c r="I227" s="174"/>
      <c r="J227" s="174"/>
    </row>
    <row r="228" spans="3:10" s="219" customFormat="1" ht="14.1" customHeight="1" x14ac:dyDescent="0.15">
      <c r="C228" s="174"/>
      <c r="D228" s="174"/>
      <c r="E228" s="175"/>
      <c r="F228" s="177"/>
      <c r="G228" s="174"/>
      <c r="H228" s="174"/>
      <c r="I228" s="174"/>
      <c r="J228" s="174"/>
    </row>
    <row r="229" spans="3:10" s="219" customFormat="1" ht="14.1" customHeight="1" x14ac:dyDescent="0.15">
      <c r="C229" s="174"/>
      <c r="D229" s="174"/>
      <c r="E229" s="175"/>
      <c r="F229" s="177"/>
      <c r="G229" s="174"/>
      <c r="H229" s="174"/>
      <c r="I229" s="174"/>
      <c r="J229" s="174"/>
    </row>
    <row r="230" spans="3:10" s="219" customFormat="1" ht="14.1" customHeight="1" x14ac:dyDescent="0.15">
      <c r="C230" s="174"/>
      <c r="D230" s="174"/>
      <c r="E230" s="175"/>
      <c r="F230" s="177"/>
      <c r="G230" s="174"/>
      <c r="H230" s="174"/>
      <c r="I230" s="174"/>
      <c r="J230" s="174"/>
    </row>
    <row r="231" spans="3:10" s="219" customFormat="1" ht="14.1" customHeight="1" x14ac:dyDescent="0.15">
      <c r="C231" s="174"/>
      <c r="D231" s="174"/>
      <c r="E231" s="175"/>
      <c r="F231" s="177"/>
      <c r="G231" s="174"/>
      <c r="H231" s="174"/>
      <c r="I231" s="174"/>
      <c r="J231" s="174"/>
    </row>
    <row r="232" spans="3:10" s="219" customFormat="1" ht="14.1" customHeight="1" x14ac:dyDescent="0.15">
      <c r="C232" s="174"/>
      <c r="D232" s="174"/>
      <c r="E232" s="175"/>
      <c r="F232" s="177"/>
      <c r="G232" s="174"/>
      <c r="H232" s="174"/>
      <c r="I232" s="174"/>
      <c r="J232" s="174"/>
    </row>
    <row r="233" spans="3:10" s="219" customFormat="1" ht="14.1" customHeight="1" x14ac:dyDescent="0.15">
      <c r="C233" s="174"/>
      <c r="D233" s="174"/>
      <c r="E233" s="175"/>
      <c r="F233" s="177"/>
      <c r="G233" s="174"/>
      <c r="H233" s="174"/>
      <c r="I233" s="174"/>
      <c r="J233" s="174"/>
    </row>
    <row r="234" spans="3:10" s="219" customFormat="1" ht="14.1" customHeight="1" x14ac:dyDescent="0.15">
      <c r="C234" s="174"/>
      <c r="D234" s="174"/>
      <c r="E234" s="175"/>
      <c r="F234" s="177"/>
      <c r="G234" s="174"/>
      <c r="H234" s="174"/>
      <c r="I234" s="174"/>
      <c r="J234" s="174"/>
    </row>
    <row r="235" spans="3:10" s="219" customFormat="1" ht="14.1" customHeight="1" x14ac:dyDescent="0.15">
      <c r="C235" s="174"/>
      <c r="D235" s="174"/>
      <c r="E235" s="175"/>
      <c r="F235" s="177"/>
      <c r="G235" s="174"/>
      <c r="H235" s="174"/>
      <c r="I235" s="174"/>
      <c r="J235" s="174"/>
    </row>
    <row r="236" spans="3:10" s="219" customFormat="1" ht="14.1" customHeight="1" x14ac:dyDescent="0.15">
      <c r="C236" s="174"/>
      <c r="D236" s="174"/>
      <c r="E236" s="175"/>
      <c r="F236" s="177"/>
      <c r="G236" s="174"/>
      <c r="H236" s="174"/>
      <c r="I236" s="174"/>
      <c r="J236" s="174"/>
    </row>
    <row r="237" spans="3:10" s="219" customFormat="1" ht="14.1" customHeight="1" x14ac:dyDescent="0.15">
      <c r="C237" s="174"/>
      <c r="D237" s="174"/>
      <c r="E237" s="175"/>
      <c r="F237" s="177"/>
      <c r="G237" s="174"/>
      <c r="H237" s="174"/>
      <c r="I237" s="174"/>
      <c r="J237" s="174"/>
    </row>
    <row r="238" spans="3:10" s="219" customFormat="1" ht="14.1" customHeight="1" x14ac:dyDescent="0.15">
      <c r="C238" s="174"/>
      <c r="D238" s="174"/>
      <c r="E238" s="175"/>
      <c r="F238" s="177"/>
      <c r="G238" s="174"/>
      <c r="H238" s="174"/>
      <c r="I238" s="174"/>
      <c r="J238" s="174"/>
    </row>
    <row r="239" spans="3:10" s="219" customFormat="1" ht="14.1" customHeight="1" x14ac:dyDescent="0.15">
      <c r="C239" s="174"/>
      <c r="D239" s="174"/>
      <c r="E239" s="175"/>
      <c r="F239" s="177"/>
      <c r="G239" s="174"/>
      <c r="H239" s="174"/>
      <c r="I239" s="174"/>
      <c r="J239" s="174"/>
    </row>
    <row r="240" spans="3:10" s="219" customFormat="1" ht="14.1" customHeight="1" x14ac:dyDescent="0.15">
      <c r="C240" s="174"/>
      <c r="D240" s="174"/>
      <c r="E240" s="175"/>
      <c r="F240" s="177"/>
      <c r="G240" s="174"/>
      <c r="H240" s="174"/>
      <c r="I240" s="174"/>
      <c r="J240" s="174"/>
    </row>
    <row r="241" spans="3:10" s="219" customFormat="1" ht="14.1" customHeight="1" x14ac:dyDescent="0.15">
      <c r="C241" s="174"/>
      <c r="D241" s="174"/>
      <c r="E241" s="175"/>
      <c r="F241" s="177"/>
      <c r="G241" s="174"/>
      <c r="H241" s="174"/>
      <c r="I241" s="174"/>
      <c r="J241" s="174"/>
    </row>
    <row r="242" spans="3:10" s="219" customFormat="1" ht="14.1" customHeight="1" x14ac:dyDescent="0.15">
      <c r="C242" s="174"/>
      <c r="D242" s="174"/>
      <c r="E242" s="175"/>
      <c r="F242" s="177"/>
      <c r="G242" s="174"/>
      <c r="H242" s="174"/>
      <c r="I242" s="174"/>
      <c r="J242" s="174"/>
    </row>
    <row r="243" spans="3:10" s="219" customFormat="1" ht="14.1" customHeight="1" x14ac:dyDescent="0.15">
      <c r="C243" s="174"/>
      <c r="D243" s="174"/>
      <c r="E243" s="175"/>
      <c r="F243" s="177"/>
      <c r="G243" s="174"/>
      <c r="H243" s="174"/>
      <c r="I243" s="174"/>
      <c r="J243" s="174"/>
    </row>
    <row r="244" spans="3:10" s="219" customFormat="1" ht="14.1" customHeight="1" x14ac:dyDescent="0.15">
      <c r="C244" s="174"/>
      <c r="D244" s="174"/>
      <c r="E244" s="175"/>
      <c r="F244" s="177"/>
      <c r="G244" s="174"/>
      <c r="H244" s="174"/>
      <c r="I244" s="174"/>
      <c r="J244" s="174"/>
    </row>
    <row r="245" spans="3:10" s="219" customFormat="1" ht="14.1" customHeight="1" x14ac:dyDescent="0.15">
      <c r="C245" s="174"/>
      <c r="D245" s="174"/>
      <c r="E245" s="175"/>
      <c r="F245" s="177"/>
      <c r="G245" s="174"/>
      <c r="H245" s="174"/>
      <c r="I245" s="174"/>
      <c r="J245" s="174"/>
    </row>
    <row r="246" spans="3:10" s="219" customFormat="1" ht="14.1" customHeight="1" x14ac:dyDescent="0.15">
      <c r="C246" s="174"/>
      <c r="D246" s="174"/>
      <c r="E246" s="175"/>
      <c r="F246" s="177"/>
      <c r="G246" s="174"/>
      <c r="H246" s="174"/>
      <c r="I246" s="174"/>
      <c r="J246" s="174"/>
    </row>
    <row r="247" spans="3:10" s="219" customFormat="1" ht="14.1" customHeight="1" x14ac:dyDescent="0.15">
      <c r="C247" s="174"/>
      <c r="D247" s="174"/>
      <c r="E247" s="175"/>
      <c r="F247" s="177"/>
      <c r="G247" s="174"/>
      <c r="H247" s="174"/>
      <c r="I247" s="174"/>
      <c r="J247" s="174"/>
    </row>
    <row r="248" spans="3:10" s="219" customFormat="1" ht="14.1" customHeight="1" x14ac:dyDescent="0.15">
      <c r="C248" s="174"/>
      <c r="D248" s="174"/>
      <c r="E248" s="175"/>
      <c r="F248" s="177"/>
      <c r="G248" s="174"/>
      <c r="H248" s="174"/>
      <c r="I248" s="174"/>
      <c r="J248" s="174"/>
    </row>
    <row r="249" spans="3:10" s="219" customFormat="1" ht="14.1" customHeight="1" x14ac:dyDescent="0.15">
      <c r="C249" s="174"/>
      <c r="D249" s="174"/>
      <c r="E249" s="175"/>
      <c r="F249" s="177"/>
      <c r="G249" s="174"/>
      <c r="H249" s="174"/>
      <c r="I249" s="174"/>
      <c r="J249" s="174"/>
    </row>
    <row r="250" spans="3:10" s="219" customFormat="1" ht="14.1" customHeight="1" x14ac:dyDescent="0.15">
      <c r="C250" s="174"/>
      <c r="D250" s="174"/>
      <c r="E250" s="175"/>
      <c r="F250" s="177"/>
      <c r="G250" s="174"/>
      <c r="H250" s="174"/>
      <c r="I250" s="174"/>
      <c r="J250" s="174"/>
    </row>
    <row r="251" spans="3:10" s="219" customFormat="1" ht="14.1" customHeight="1" x14ac:dyDescent="0.15">
      <c r="C251" s="174"/>
      <c r="D251" s="174"/>
      <c r="E251" s="175"/>
      <c r="F251" s="177"/>
      <c r="G251" s="174"/>
      <c r="H251" s="174"/>
      <c r="I251" s="174"/>
      <c r="J251" s="174"/>
    </row>
    <row r="252" spans="3:10" s="219" customFormat="1" ht="14.1" customHeight="1" x14ac:dyDescent="0.15">
      <c r="C252" s="174"/>
      <c r="D252" s="174"/>
      <c r="E252" s="175"/>
      <c r="F252" s="177"/>
      <c r="G252" s="174"/>
      <c r="H252" s="174"/>
      <c r="I252" s="174"/>
      <c r="J252" s="174"/>
    </row>
    <row r="253" spans="3:10" s="219" customFormat="1" ht="14.1" customHeight="1" x14ac:dyDescent="0.15">
      <c r="C253" s="174"/>
      <c r="D253" s="174"/>
      <c r="E253" s="175"/>
      <c r="F253" s="177"/>
      <c r="G253" s="174"/>
      <c r="H253" s="174"/>
      <c r="I253" s="174"/>
      <c r="J253" s="174"/>
    </row>
    <row r="254" spans="3:10" s="219" customFormat="1" ht="14.1" customHeight="1" x14ac:dyDescent="0.15">
      <c r="C254" s="174"/>
      <c r="D254" s="174"/>
      <c r="E254" s="175"/>
      <c r="F254" s="177"/>
      <c r="G254" s="174"/>
      <c r="H254" s="174"/>
      <c r="I254" s="174"/>
      <c r="J254" s="174"/>
    </row>
    <row r="255" spans="3:10" s="219" customFormat="1" ht="14.1" customHeight="1" x14ac:dyDescent="0.15">
      <c r="C255" s="174"/>
      <c r="D255" s="174"/>
      <c r="E255" s="175"/>
      <c r="F255" s="177"/>
      <c r="G255" s="174"/>
      <c r="H255" s="174"/>
      <c r="I255" s="174"/>
      <c r="J255" s="174"/>
    </row>
    <row r="256" spans="3:10" s="219" customFormat="1" ht="14.1" customHeight="1" x14ac:dyDescent="0.15">
      <c r="C256" s="174"/>
      <c r="D256" s="174"/>
      <c r="E256" s="175"/>
      <c r="F256" s="177"/>
      <c r="G256" s="174"/>
      <c r="H256" s="174"/>
      <c r="I256" s="174"/>
      <c r="J256" s="174"/>
    </row>
    <row r="257" spans="3:10" s="219" customFormat="1" ht="14.1" customHeight="1" x14ac:dyDescent="0.15">
      <c r="C257" s="174"/>
      <c r="D257" s="174"/>
      <c r="E257" s="175"/>
      <c r="F257" s="177"/>
      <c r="G257" s="174"/>
      <c r="H257" s="174"/>
      <c r="I257" s="174"/>
      <c r="J257" s="174"/>
    </row>
    <row r="258" spans="3:10" s="219" customFormat="1" ht="14.1" customHeight="1" x14ac:dyDescent="0.15">
      <c r="C258" s="174"/>
      <c r="D258" s="174"/>
      <c r="E258" s="175"/>
      <c r="F258" s="177"/>
      <c r="G258" s="174"/>
      <c r="H258" s="174"/>
      <c r="I258" s="174"/>
      <c r="J258" s="174"/>
    </row>
    <row r="259" spans="3:10" s="219" customFormat="1" ht="14.1" customHeight="1" x14ac:dyDescent="0.15">
      <c r="C259" s="174"/>
      <c r="D259" s="174"/>
      <c r="E259" s="175"/>
      <c r="F259" s="177"/>
      <c r="G259" s="174"/>
      <c r="H259" s="174"/>
      <c r="I259" s="174"/>
      <c r="J259" s="174"/>
    </row>
    <row r="260" spans="3:10" s="219" customFormat="1" ht="14.1" customHeight="1" x14ac:dyDescent="0.15">
      <c r="C260" s="174"/>
      <c r="D260" s="174"/>
      <c r="E260" s="175"/>
      <c r="F260" s="177"/>
      <c r="G260" s="174"/>
      <c r="H260" s="174"/>
      <c r="I260" s="174"/>
      <c r="J260" s="174"/>
    </row>
    <row r="261" spans="3:10" s="219" customFormat="1" ht="14.1" customHeight="1" x14ac:dyDescent="0.15">
      <c r="C261" s="174"/>
      <c r="D261" s="174"/>
      <c r="E261" s="175"/>
      <c r="F261" s="177"/>
      <c r="G261" s="174"/>
      <c r="H261" s="174"/>
      <c r="I261" s="174"/>
      <c r="J261" s="174"/>
    </row>
    <row r="262" spans="3:10" s="219" customFormat="1" ht="14.1" customHeight="1" x14ac:dyDescent="0.15">
      <c r="C262" s="174"/>
      <c r="D262" s="174"/>
      <c r="E262" s="175"/>
      <c r="F262" s="177"/>
      <c r="G262" s="174"/>
      <c r="H262" s="174"/>
      <c r="I262" s="174"/>
      <c r="J262" s="174"/>
    </row>
    <row r="263" spans="3:10" s="219" customFormat="1" ht="14.1" customHeight="1" x14ac:dyDescent="0.15">
      <c r="C263" s="174"/>
      <c r="D263" s="174"/>
      <c r="E263" s="175"/>
      <c r="F263" s="177"/>
      <c r="G263" s="174"/>
      <c r="H263" s="174"/>
      <c r="I263" s="174"/>
      <c r="J263" s="174"/>
    </row>
    <row r="264" spans="3:10" s="219" customFormat="1" ht="14.1" customHeight="1" x14ac:dyDescent="0.15">
      <c r="C264" s="174"/>
      <c r="D264" s="174"/>
      <c r="E264" s="175"/>
      <c r="F264" s="177"/>
      <c r="G264" s="174"/>
      <c r="H264" s="174"/>
      <c r="I264" s="174"/>
      <c r="J264" s="174"/>
    </row>
    <row r="265" spans="3:10" s="219" customFormat="1" ht="14.1" customHeight="1" x14ac:dyDescent="0.15">
      <c r="C265" s="174"/>
      <c r="D265" s="174"/>
      <c r="E265" s="175"/>
      <c r="F265" s="177"/>
      <c r="G265" s="174"/>
      <c r="H265" s="174"/>
      <c r="I265" s="174"/>
      <c r="J265" s="174"/>
    </row>
    <row r="266" spans="3:10" s="219" customFormat="1" ht="14.1" customHeight="1" x14ac:dyDescent="0.15">
      <c r="C266" s="174"/>
      <c r="D266" s="174"/>
      <c r="E266" s="175"/>
      <c r="F266" s="177"/>
      <c r="G266" s="174"/>
      <c r="H266" s="174"/>
      <c r="I266" s="174"/>
      <c r="J266" s="174"/>
    </row>
    <row r="267" spans="3:10" s="219" customFormat="1" ht="14.1" customHeight="1" x14ac:dyDescent="0.15">
      <c r="C267" s="174"/>
      <c r="D267" s="174"/>
      <c r="E267" s="175"/>
      <c r="F267" s="177"/>
      <c r="G267" s="174"/>
      <c r="H267" s="174"/>
      <c r="I267" s="174"/>
      <c r="J267" s="174"/>
    </row>
    <row r="268" spans="3:10" s="219" customFormat="1" ht="14.1" customHeight="1" x14ac:dyDescent="0.15">
      <c r="C268" s="174"/>
      <c r="D268" s="174"/>
      <c r="E268" s="175"/>
      <c r="F268" s="177"/>
      <c r="G268" s="174"/>
      <c r="H268" s="174"/>
      <c r="I268" s="174"/>
      <c r="J268" s="174"/>
    </row>
    <row r="269" spans="3:10" s="219" customFormat="1" ht="14.1" customHeight="1" x14ac:dyDescent="0.15">
      <c r="C269" s="174"/>
      <c r="D269" s="174"/>
      <c r="E269" s="175"/>
      <c r="F269" s="177"/>
      <c r="G269" s="174"/>
      <c r="H269" s="174"/>
      <c r="I269" s="174"/>
      <c r="J269" s="174"/>
    </row>
    <row r="270" spans="3:10" s="219" customFormat="1" ht="14.1" customHeight="1" x14ac:dyDescent="0.15">
      <c r="C270" s="174"/>
      <c r="D270" s="174"/>
      <c r="E270" s="175"/>
      <c r="F270" s="177"/>
      <c r="G270" s="174"/>
      <c r="H270" s="174"/>
      <c r="I270" s="174"/>
      <c r="J270" s="174"/>
    </row>
    <row r="271" spans="3:10" s="219" customFormat="1" ht="14.1" customHeight="1" x14ac:dyDescent="0.15">
      <c r="C271" s="174"/>
      <c r="D271" s="174"/>
      <c r="E271" s="175"/>
      <c r="F271" s="177"/>
      <c r="G271" s="174"/>
      <c r="H271" s="174"/>
      <c r="I271" s="174"/>
      <c r="J271" s="174"/>
    </row>
    <row r="272" spans="3:10" s="219" customFormat="1" ht="14.1" customHeight="1" x14ac:dyDescent="0.15">
      <c r="C272" s="174"/>
      <c r="D272" s="174"/>
      <c r="E272" s="175"/>
      <c r="F272" s="177"/>
      <c r="G272" s="174"/>
      <c r="H272" s="174"/>
      <c r="I272" s="174"/>
      <c r="J272" s="174"/>
    </row>
    <row r="273" spans="3:10" s="219" customFormat="1" ht="14.1" customHeight="1" x14ac:dyDescent="0.15">
      <c r="C273" s="174"/>
      <c r="D273" s="174"/>
      <c r="E273" s="175"/>
      <c r="F273" s="177"/>
      <c r="G273" s="174"/>
      <c r="H273" s="174"/>
      <c r="I273" s="174"/>
      <c r="J273" s="174"/>
    </row>
    <row r="274" spans="3:10" s="219" customFormat="1" ht="14.1" customHeight="1" x14ac:dyDescent="0.15">
      <c r="C274" s="174"/>
      <c r="D274" s="174"/>
      <c r="E274" s="175"/>
      <c r="F274" s="177"/>
      <c r="G274" s="174"/>
      <c r="H274" s="174"/>
      <c r="I274" s="174"/>
      <c r="J274" s="174"/>
    </row>
    <row r="275" spans="3:10" s="219" customFormat="1" ht="14.1" customHeight="1" x14ac:dyDescent="0.15">
      <c r="C275" s="174"/>
      <c r="D275" s="174"/>
      <c r="E275" s="175"/>
      <c r="F275" s="177"/>
      <c r="G275" s="174"/>
      <c r="H275" s="174"/>
      <c r="I275" s="174"/>
      <c r="J275" s="174"/>
    </row>
    <row r="276" spans="3:10" s="219" customFormat="1" ht="14.1" customHeight="1" x14ac:dyDescent="0.15">
      <c r="C276" s="174"/>
      <c r="D276" s="174"/>
      <c r="E276" s="175"/>
      <c r="F276" s="177"/>
      <c r="G276" s="174"/>
      <c r="H276" s="174"/>
      <c r="I276" s="174"/>
      <c r="J276" s="174"/>
    </row>
    <row r="277" spans="3:10" s="219" customFormat="1" ht="14.1" customHeight="1" x14ac:dyDescent="0.15">
      <c r="C277" s="174"/>
      <c r="D277" s="174"/>
      <c r="E277" s="175"/>
      <c r="F277" s="177"/>
      <c r="G277" s="174"/>
      <c r="H277" s="174"/>
      <c r="I277" s="174"/>
      <c r="J277" s="174"/>
    </row>
    <row r="278" spans="3:10" s="219" customFormat="1" ht="14.1" customHeight="1" x14ac:dyDescent="0.15">
      <c r="C278" s="174"/>
      <c r="D278" s="174"/>
      <c r="E278" s="175"/>
      <c r="F278" s="177"/>
      <c r="G278" s="174"/>
      <c r="H278" s="174"/>
      <c r="I278" s="174"/>
      <c r="J278" s="174"/>
    </row>
    <row r="279" spans="3:10" s="219" customFormat="1" ht="14.1" customHeight="1" x14ac:dyDescent="0.15">
      <c r="C279" s="174"/>
      <c r="D279" s="174"/>
      <c r="E279" s="175"/>
      <c r="F279" s="177"/>
      <c r="G279" s="174"/>
      <c r="H279" s="174"/>
      <c r="I279" s="174"/>
      <c r="J279" s="174"/>
    </row>
    <row r="280" spans="3:10" s="219" customFormat="1" ht="14.1" customHeight="1" x14ac:dyDescent="0.15">
      <c r="C280" s="174"/>
      <c r="D280" s="174"/>
      <c r="E280" s="175"/>
      <c r="F280" s="177"/>
      <c r="G280" s="174"/>
      <c r="H280" s="174"/>
      <c r="I280" s="174"/>
      <c r="J280" s="174"/>
    </row>
    <row r="281" spans="3:10" s="219" customFormat="1" ht="14.1" customHeight="1" x14ac:dyDescent="0.15">
      <c r="C281" s="174"/>
      <c r="D281" s="174"/>
      <c r="E281" s="175"/>
      <c r="F281" s="177"/>
      <c r="G281" s="174"/>
      <c r="H281" s="174"/>
      <c r="I281" s="174"/>
      <c r="J281" s="174"/>
    </row>
    <row r="282" spans="3:10" s="219" customFormat="1" ht="14.1" customHeight="1" x14ac:dyDescent="0.15">
      <c r="C282" s="174"/>
      <c r="D282" s="174"/>
      <c r="E282" s="175"/>
      <c r="F282" s="177"/>
      <c r="G282" s="174"/>
      <c r="H282" s="174"/>
      <c r="I282" s="174"/>
      <c r="J282" s="174"/>
    </row>
    <row r="283" spans="3:10" s="219" customFormat="1" ht="14.1" customHeight="1" x14ac:dyDescent="0.15">
      <c r="C283" s="174"/>
      <c r="D283" s="174"/>
      <c r="E283" s="175"/>
      <c r="F283" s="177"/>
      <c r="G283" s="174"/>
      <c r="H283" s="174"/>
      <c r="I283" s="174"/>
      <c r="J283" s="174"/>
    </row>
    <row r="284" spans="3:10" s="219" customFormat="1" ht="14.1" customHeight="1" x14ac:dyDescent="0.15">
      <c r="C284" s="174"/>
      <c r="D284" s="174"/>
      <c r="E284" s="175"/>
      <c r="F284" s="177"/>
      <c r="G284" s="174"/>
      <c r="H284" s="174"/>
      <c r="I284" s="174"/>
      <c r="J284" s="174"/>
    </row>
    <row r="285" spans="3:10" s="219" customFormat="1" ht="14.1" customHeight="1" x14ac:dyDescent="0.15">
      <c r="C285" s="174"/>
      <c r="D285" s="174"/>
      <c r="E285" s="175"/>
      <c r="F285" s="177"/>
      <c r="G285" s="174"/>
      <c r="H285" s="174"/>
      <c r="I285" s="174"/>
      <c r="J285" s="174"/>
    </row>
    <row r="286" spans="3:10" s="219" customFormat="1" ht="14.1" customHeight="1" x14ac:dyDescent="0.15">
      <c r="C286" s="174"/>
      <c r="D286" s="174"/>
      <c r="E286" s="175"/>
      <c r="F286" s="177"/>
      <c r="G286" s="174"/>
      <c r="H286" s="174"/>
      <c r="I286" s="174"/>
      <c r="J286" s="174"/>
    </row>
    <row r="287" spans="3:10" s="219" customFormat="1" ht="14.1" customHeight="1" x14ac:dyDescent="0.15">
      <c r="C287" s="174"/>
      <c r="D287" s="174"/>
      <c r="E287" s="175"/>
      <c r="F287" s="177"/>
      <c r="G287" s="174"/>
      <c r="H287" s="174"/>
      <c r="I287" s="174"/>
      <c r="J287" s="174"/>
    </row>
    <row r="288" spans="3:10" s="219" customFormat="1" ht="14.1" customHeight="1" x14ac:dyDescent="0.15">
      <c r="C288" s="174"/>
      <c r="D288" s="174"/>
      <c r="E288" s="175"/>
      <c r="F288" s="177"/>
      <c r="G288" s="174"/>
      <c r="H288" s="174"/>
      <c r="I288" s="174"/>
      <c r="J288" s="174"/>
    </row>
    <row r="289" spans="3:10" s="219" customFormat="1" ht="14.1" customHeight="1" x14ac:dyDescent="0.15">
      <c r="C289" s="174"/>
      <c r="D289" s="174"/>
      <c r="E289" s="175"/>
      <c r="F289" s="177"/>
      <c r="G289" s="174"/>
      <c r="H289" s="174"/>
      <c r="I289" s="174"/>
      <c r="J289" s="174"/>
    </row>
    <row r="290" spans="3:10" s="219" customFormat="1" ht="14.1" customHeight="1" x14ac:dyDescent="0.15">
      <c r="C290" s="174"/>
      <c r="D290" s="174"/>
      <c r="E290" s="175"/>
      <c r="F290" s="177"/>
      <c r="G290" s="174"/>
      <c r="H290" s="174"/>
      <c r="I290" s="174"/>
      <c r="J290" s="174"/>
    </row>
    <row r="291" spans="3:10" s="219" customFormat="1" ht="14.1" customHeight="1" x14ac:dyDescent="0.15">
      <c r="C291" s="174"/>
      <c r="D291" s="174"/>
      <c r="E291" s="175"/>
      <c r="F291" s="177"/>
      <c r="G291" s="174"/>
      <c r="H291" s="174"/>
      <c r="I291" s="174"/>
      <c r="J291" s="174"/>
    </row>
    <row r="292" spans="3:10" s="219" customFormat="1" ht="14.1" customHeight="1" x14ac:dyDescent="0.15">
      <c r="C292" s="174"/>
      <c r="D292" s="174"/>
      <c r="E292" s="175"/>
      <c r="F292" s="177"/>
      <c r="G292" s="174"/>
      <c r="H292" s="174"/>
      <c r="I292" s="174"/>
      <c r="J292" s="174"/>
    </row>
    <row r="293" spans="3:10" s="219" customFormat="1" ht="14.1" customHeight="1" x14ac:dyDescent="0.15">
      <c r="C293" s="174"/>
      <c r="D293" s="174"/>
      <c r="E293" s="175"/>
      <c r="F293" s="177"/>
      <c r="G293" s="174"/>
      <c r="H293" s="174"/>
      <c r="I293" s="174"/>
      <c r="J293" s="174"/>
    </row>
    <row r="294" spans="3:10" s="219" customFormat="1" ht="14.1" customHeight="1" x14ac:dyDescent="0.15">
      <c r="C294" s="174"/>
      <c r="D294" s="174"/>
      <c r="E294" s="175"/>
      <c r="F294" s="177"/>
      <c r="G294" s="174"/>
      <c r="H294" s="174"/>
      <c r="I294" s="174"/>
      <c r="J294" s="174"/>
    </row>
    <row r="295" spans="3:10" s="219" customFormat="1" ht="14.1" customHeight="1" x14ac:dyDescent="0.15">
      <c r="C295" s="174"/>
      <c r="D295" s="174"/>
      <c r="E295" s="175"/>
      <c r="F295" s="177"/>
      <c r="G295" s="174"/>
      <c r="H295" s="174"/>
      <c r="I295" s="174"/>
      <c r="J295" s="174"/>
    </row>
    <row r="296" spans="3:10" s="219" customFormat="1" ht="14.1" customHeight="1" x14ac:dyDescent="0.15">
      <c r="C296" s="174"/>
      <c r="D296" s="174"/>
      <c r="E296" s="175"/>
      <c r="F296" s="177"/>
      <c r="G296" s="174"/>
      <c r="H296" s="174"/>
      <c r="I296" s="174"/>
      <c r="J296" s="174"/>
    </row>
    <row r="297" spans="3:10" s="219" customFormat="1" ht="14.1" customHeight="1" x14ac:dyDescent="0.15">
      <c r="C297" s="174"/>
      <c r="D297" s="174"/>
      <c r="E297" s="175"/>
      <c r="F297" s="177"/>
      <c r="G297" s="174"/>
      <c r="H297" s="174"/>
      <c r="I297" s="174"/>
      <c r="J297" s="174"/>
    </row>
    <row r="298" spans="3:10" s="219" customFormat="1" ht="14.1" customHeight="1" x14ac:dyDescent="0.15">
      <c r="C298" s="174"/>
      <c r="D298" s="174"/>
      <c r="E298" s="175"/>
      <c r="F298" s="177"/>
      <c r="G298" s="174"/>
      <c r="H298" s="174"/>
      <c r="I298" s="174"/>
      <c r="J298" s="174"/>
    </row>
    <row r="299" spans="3:10" s="219" customFormat="1" ht="14.1" customHeight="1" x14ac:dyDescent="0.15">
      <c r="C299" s="174"/>
      <c r="D299" s="174"/>
      <c r="E299" s="175"/>
      <c r="F299" s="177"/>
      <c r="G299" s="174"/>
      <c r="H299" s="174"/>
      <c r="I299" s="174"/>
      <c r="J299" s="174"/>
    </row>
    <row r="300" spans="3:10" s="219" customFormat="1" ht="14.1" customHeight="1" x14ac:dyDescent="0.15">
      <c r="C300" s="174"/>
      <c r="D300" s="174"/>
      <c r="E300" s="175"/>
      <c r="F300" s="177"/>
      <c r="G300" s="174"/>
      <c r="H300" s="174"/>
      <c r="I300" s="174"/>
      <c r="J300" s="174"/>
    </row>
    <row r="301" spans="3:10" s="219" customFormat="1" ht="14.1" customHeight="1" x14ac:dyDescent="0.15">
      <c r="C301" s="174"/>
      <c r="D301" s="174"/>
      <c r="E301" s="175"/>
      <c r="F301" s="177"/>
      <c r="G301" s="174"/>
      <c r="H301" s="174"/>
      <c r="I301" s="174"/>
      <c r="J301" s="174"/>
    </row>
    <row r="302" spans="3:10" s="219" customFormat="1" ht="14.1" customHeight="1" x14ac:dyDescent="0.15">
      <c r="C302" s="174"/>
      <c r="D302" s="174"/>
      <c r="E302" s="175"/>
      <c r="F302" s="177"/>
      <c r="G302" s="174"/>
      <c r="H302" s="174"/>
      <c r="I302" s="174"/>
      <c r="J302" s="174"/>
    </row>
    <row r="303" spans="3:10" s="219" customFormat="1" ht="14.1" customHeight="1" x14ac:dyDescent="0.15">
      <c r="C303" s="174"/>
      <c r="D303" s="174"/>
      <c r="E303" s="175"/>
      <c r="F303" s="177"/>
      <c r="G303" s="174"/>
      <c r="H303" s="174"/>
      <c r="I303" s="174"/>
      <c r="J303" s="174"/>
    </row>
    <row r="304" spans="3:10" s="219" customFormat="1" ht="14.1" customHeight="1" x14ac:dyDescent="0.15">
      <c r="C304" s="174"/>
      <c r="D304" s="174"/>
      <c r="E304" s="175"/>
      <c r="F304" s="177"/>
      <c r="G304" s="174"/>
      <c r="H304" s="174"/>
      <c r="I304" s="174"/>
      <c r="J304" s="174"/>
    </row>
    <row r="305" spans="3:10" s="219" customFormat="1" ht="14.1" customHeight="1" x14ac:dyDescent="0.15">
      <c r="C305" s="174"/>
      <c r="D305" s="174"/>
      <c r="E305" s="175"/>
      <c r="F305" s="177"/>
      <c r="G305" s="174"/>
      <c r="H305" s="174"/>
      <c r="I305" s="174"/>
      <c r="J305" s="174"/>
    </row>
    <row r="306" spans="3:10" s="219" customFormat="1" ht="14.1" customHeight="1" x14ac:dyDescent="0.15">
      <c r="C306" s="174"/>
      <c r="D306" s="174"/>
      <c r="E306" s="175"/>
      <c r="F306" s="177"/>
      <c r="G306" s="174"/>
      <c r="H306" s="174"/>
      <c r="I306" s="174"/>
      <c r="J306" s="174"/>
    </row>
    <row r="307" spans="3:10" s="219" customFormat="1" ht="14.1" customHeight="1" x14ac:dyDescent="0.15">
      <c r="C307" s="174"/>
      <c r="D307" s="174"/>
      <c r="E307" s="175"/>
      <c r="F307" s="177"/>
      <c r="G307" s="174"/>
      <c r="H307" s="174"/>
      <c r="I307" s="174"/>
      <c r="J307" s="174"/>
    </row>
    <row r="308" spans="3:10" s="219" customFormat="1" ht="14.1" customHeight="1" x14ac:dyDescent="0.15">
      <c r="C308" s="174"/>
      <c r="D308" s="174"/>
      <c r="E308" s="175"/>
      <c r="F308" s="177"/>
      <c r="G308" s="174"/>
      <c r="H308" s="174"/>
      <c r="I308" s="174"/>
      <c r="J308" s="174"/>
    </row>
    <row r="309" spans="3:10" s="219" customFormat="1" ht="14.1" customHeight="1" x14ac:dyDescent="0.15">
      <c r="C309" s="174"/>
      <c r="D309" s="174"/>
      <c r="E309" s="175"/>
      <c r="F309" s="177"/>
      <c r="G309" s="174"/>
      <c r="H309" s="174"/>
      <c r="I309" s="174"/>
      <c r="J309" s="174"/>
    </row>
    <row r="310" spans="3:10" s="219" customFormat="1" ht="14.1" customHeight="1" x14ac:dyDescent="0.15">
      <c r="C310" s="174"/>
      <c r="D310" s="174"/>
      <c r="E310" s="175"/>
      <c r="F310" s="177"/>
      <c r="G310" s="174"/>
      <c r="H310" s="174"/>
      <c r="I310" s="174"/>
      <c r="J310" s="174"/>
    </row>
    <row r="311" spans="3:10" s="219" customFormat="1" ht="14.1" customHeight="1" x14ac:dyDescent="0.15">
      <c r="C311" s="174"/>
      <c r="D311" s="174"/>
      <c r="E311" s="175"/>
      <c r="F311" s="177"/>
      <c r="G311" s="174"/>
      <c r="H311" s="174"/>
      <c r="I311" s="174"/>
      <c r="J311" s="174"/>
    </row>
    <row r="312" spans="3:10" s="219" customFormat="1" ht="14.1" customHeight="1" x14ac:dyDescent="0.15">
      <c r="C312" s="174"/>
      <c r="D312" s="174"/>
      <c r="E312" s="175"/>
      <c r="F312" s="177"/>
      <c r="G312" s="174"/>
      <c r="H312" s="174"/>
      <c r="I312" s="174"/>
      <c r="J312" s="174"/>
    </row>
    <row r="313" spans="3:10" s="219" customFormat="1" ht="14.1" customHeight="1" x14ac:dyDescent="0.15">
      <c r="C313" s="174"/>
      <c r="D313" s="174"/>
      <c r="E313" s="175"/>
      <c r="F313" s="177"/>
      <c r="G313" s="174"/>
      <c r="H313" s="174"/>
      <c r="I313" s="174"/>
      <c r="J313" s="174"/>
    </row>
    <row r="314" spans="3:10" s="219" customFormat="1" ht="14.1" customHeight="1" x14ac:dyDescent="0.15">
      <c r="C314" s="174"/>
      <c r="D314" s="174"/>
      <c r="E314" s="175"/>
      <c r="F314" s="177"/>
      <c r="G314" s="174"/>
      <c r="H314" s="174"/>
      <c r="I314" s="174"/>
      <c r="J314" s="174"/>
    </row>
    <row r="315" spans="3:10" s="219" customFormat="1" ht="14.1" customHeight="1" x14ac:dyDescent="0.15">
      <c r="C315" s="174"/>
      <c r="D315" s="174"/>
      <c r="E315" s="175"/>
      <c r="F315" s="177"/>
      <c r="G315" s="174"/>
      <c r="H315" s="174"/>
      <c r="I315" s="174"/>
      <c r="J315" s="174"/>
    </row>
    <row r="316" spans="3:10" s="219" customFormat="1" ht="14.1" customHeight="1" x14ac:dyDescent="0.15">
      <c r="C316" s="174"/>
      <c r="D316" s="174"/>
      <c r="E316" s="175"/>
      <c r="F316" s="177"/>
      <c r="G316" s="174"/>
      <c r="H316" s="174"/>
      <c r="I316" s="174"/>
      <c r="J316" s="174"/>
    </row>
    <row r="317" spans="3:10" s="219" customFormat="1" ht="14.1" customHeight="1" x14ac:dyDescent="0.15">
      <c r="C317" s="174"/>
      <c r="D317" s="174"/>
      <c r="E317" s="175"/>
      <c r="F317" s="177"/>
      <c r="G317" s="174"/>
      <c r="H317" s="174"/>
      <c r="I317" s="174"/>
      <c r="J317" s="174"/>
    </row>
    <row r="318" spans="3:10" s="219" customFormat="1" ht="14.1" customHeight="1" x14ac:dyDescent="0.15">
      <c r="C318" s="174"/>
      <c r="D318" s="174"/>
      <c r="E318" s="175"/>
      <c r="F318" s="177"/>
      <c r="G318" s="174"/>
      <c r="H318" s="174"/>
      <c r="I318" s="174"/>
      <c r="J318" s="174"/>
    </row>
    <row r="319" spans="3:10" s="219" customFormat="1" ht="14.1" customHeight="1" x14ac:dyDescent="0.15">
      <c r="C319" s="174"/>
      <c r="D319" s="174"/>
      <c r="E319" s="175"/>
      <c r="F319" s="177"/>
      <c r="G319" s="174"/>
      <c r="H319" s="174"/>
      <c r="I319" s="174"/>
      <c r="J319" s="174"/>
    </row>
    <row r="320" spans="3:10" s="219" customFormat="1" ht="14.1" customHeight="1" x14ac:dyDescent="0.15">
      <c r="C320" s="174"/>
      <c r="D320" s="174"/>
      <c r="E320" s="175"/>
      <c r="F320" s="177"/>
      <c r="G320" s="174"/>
      <c r="H320" s="174"/>
      <c r="I320" s="174"/>
      <c r="J320" s="174"/>
    </row>
    <row r="321" spans="3:10" s="219" customFormat="1" ht="14.1" customHeight="1" x14ac:dyDescent="0.15">
      <c r="C321" s="174"/>
      <c r="D321" s="174"/>
      <c r="E321" s="175"/>
      <c r="F321" s="177"/>
      <c r="G321" s="174"/>
      <c r="H321" s="174"/>
      <c r="I321" s="174"/>
      <c r="J321" s="174"/>
    </row>
    <row r="322" spans="3:10" s="219" customFormat="1" ht="14.1" customHeight="1" x14ac:dyDescent="0.15">
      <c r="C322" s="174"/>
      <c r="D322" s="174"/>
      <c r="E322" s="175"/>
      <c r="F322" s="177"/>
      <c r="G322" s="174"/>
      <c r="H322" s="174"/>
      <c r="I322" s="174"/>
      <c r="J322" s="174"/>
    </row>
    <row r="323" spans="3:10" s="219" customFormat="1" ht="14.1" customHeight="1" x14ac:dyDescent="0.15">
      <c r="C323" s="174"/>
      <c r="D323" s="174"/>
      <c r="E323" s="175"/>
      <c r="F323" s="177"/>
      <c r="G323" s="174"/>
      <c r="H323" s="174"/>
      <c r="I323" s="174"/>
      <c r="J323" s="174"/>
    </row>
    <row r="324" spans="3:10" s="219" customFormat="1" ht="14.1" customHeight="1" x14ac:dyDescent="0.15">
      <c r="C324" s="174"/>
      <c r="D324" s="174"/>
      <c r="E324" s="175"/>
      <c r="F324" s="177"/>
      <c r="G324" s="174"/>
      <c r="H324" s="174"/>
      <c r="I324" s="174"/>
      <c r="J324" s="174"/>
    </row>
    <row r="325" spans="3:10" s="219" customFormat="1" ht="14.1" customHeight="1" x14ac:dyDescent="0.15">
      <c r="C325" s="174"/>
      <c r="D325" s="174"/>
      <c r="E325" s="175"/>
      <c r="F325" s="177"/>
      <c r="G325" s="174"/>
      <c r="H325" s="174"/>
      <c r="I325" s="174"/>
      <c r="J325" s="174"/>
    </row>
    <row r="326" spans="3:10" s="219" customFormat="1" ht="14.1" customHeight="1" x14ac:dyDescent="0.15">
      <c r="C326" s="174"/>
      <c r="D326" s="174"/>
      <c r="E326" s="175"/>
      <c r="F326" s="177"/>
      <c r="G326" s="174"/>
      <c r="H326" s="174"/>
      <c r="I326" s="174"/>
      <c r="J326" s="174"/>
    </row>
    <row r="327" spans="3:10" s="219" customFormat="1" ht="14.1" customHeight="1" x14ac:dyDescent="0.15">
      <c r="C327" s="174"/>
      <c r="D327" s="174"/>
      <c r="E327" s="175"/>
      <c r="F327" s="177"/>
      <c r="G327" s="174"/>
      <c r="H327" s="174"/>
      <c r="I327" s="174"/>
      <c r="J327" s="174"/>
    </row>
    <row r="328" spans="3:10" s="219" customFormat="1" ht="14.1" customHeight="1" x14ac:dyDescent="0.15">
      <c r="C328" s="174"/>
      <c r="D328" s="174"/>
      <c r="E328" s="175"/>
      <c r="F328" s="177"/>
      <c r="G328" s="174"/>
      <c r="H328" s="174"/>
      <c r="I328" s="174"/>
      <c r="J328" s="174"/>
    </row>
    <row r="329" spans="3:10" s="219" customFormat="1" ht="14.1" customHeight="1" x14ac:dyDescent="0.15">
      <c r="C329" s="174"/>
      <c r="D329" s="174"/>
      <c r="E329" s="175"/>
      <c r="F329" s="177"/>
      <c r="G329" s="174"/>
      <c r="H329" s="174"/>
      <c r="I329" s="174"/>
      <c r="J329" s="174"/>
    </row>
    <row r="330" spans="3:10" s="219" customFormat="1" ht="14.1" customHeight="1" x14ac:dyDescent="0.15">
      <c r="C330" s="174"/>
      <c r="D330" s="174"/>
      <c r="E330" s="175"/>
      <c r="F330" s="177"/>
      <c r="G330" s="174"/>
      <c r="H330" s="174"/>
      <c r="I330" s="174"/>
      <c r="J330" s="174"/>
    </row>
    <row r="331" spans="3:10" s="219" customFormat="1" ht="14.1" customHeight="1" x14ac:dyDescent="0.15">
      <c r="C331" s="174"/>
      <c r="D331" s="174"/>
      <c r="E331" s="175"/>
      <c r="F331" s="177"/>
      <c r="G331" s="174"/>
      <c r="H331" s="174"/>
      <c r="I331" s="174"/>
      <c r="J331" s="174"/>
    </row>
    <row r="332" spans="3:10" s="219" customFormat="1" ht="14.1" customHeight="1" x14ac:dyDescent="0.15">
      <c r="C332" s="174"/>
      <c r="D332" s="174"/>
      <c r="E332" s="175"/>
      <c r="F332" s="177"/>
      <c r="G332" s="174"/>
      <c r="H332" s="174"/>
      <c r="I332" s="174"/>
      <c r="J332" s="174"/>
    </row>
    <row r="333" spans="3:10" s="219" customFormat="1" ht="14.1" customHeight="1" x14ac:dyDescent="0.15">
      <c r="C333" s="174"/>
      <c r="D333" s="174"/>
      <c r="E333" s="175"/>
      <c r="F333" s="177"/>
      <c r="G333" s="174"/>
      <c r="H333" s="174"/>
      <c r="I333" s="174"/>
      <c r="J333" s="174"/>
    </row>
    <row r="334" spans="3:10" s="219" customFormat="1" ht="14.1" customHeight="1" x14ac:dyDescent="0.15">
      <c r="C334" s="174"/>
      <c r="D334" s="174"/>
      <c r="E334" s="175"/>
      <c r="F334" s="177"/>
      <c r="G334" s="174"/>
      <c r="H334" s="174"/>
      <c r="I334" s="174"/>
      <c r="J334" s="174"/>
    </row>
    <row r="335" spans="3:10" s="219" customFormat="1" ht="14.1" customHeight="1" x14ac:dyDescent="0.15">
      <c r="C335" s="174"/>
      <c r="D335" s="174"/>
      <c r="E335" s="175"/>
      <c r="F335" s="177"/>
      <c r="G335" s="174"/>
      <c r="H335" s="174"/>
      <c r="I335" s="174"/>
      <c r="J335" s="174"/>
    </row>
    <row r="336" spans="3:10" s="219" customFormat="1" ht="14.1" customHeight="1" x14ac:dyDescent="0.15">
      <c r="C336" s="174"/>
      <c r="D336" s="174"/>
      <c r="E336" s="175"/>
      <c r="F336" s="177"/>
      <c r="G336" s="174"/>
      <c r="H336" s="174"/>
      <c r="I336" s="174"/>
      <c r="J336" s="174"/>
    </row>
    <row r="337" spans="3:10" s="219" customFormat="1" ht="14.1" customHeight="1" x14ac:dyDescent="0.15">
      <c r="C337" s="174"/>
      <c r="D337" s="174"/>
      <c r="E337" s="175"/>
      <c r="F337" s="177"/>
      <c r="G337" s="174"/>
      <c r="H337" s="174"/>
      <c r="I337" s="174"/>
      <c r="J337" s="174"/>
    </row>
    <row r="338" spans="3:10" s="219" customFormat="1" ht="14.1" customHeight="1" x14ac:dyDescent="0.15">
      <c r="C338" s="174"/>
      <c r="D338" s="174"/>
      <c r="E338" s="175"/>
      <c r="F338" s="177"/>
      <c r="G338" s="174"/>
      <c r="H338" s="174"/>
      <c r="I338" s="174"/>
      <c r="J338" s="174"/>
    </row>
    <row r="339" spans="3:10" s="219" customFormat="1" ht="14.1" customHeight="1" x14ac:dyDescent="0.15">
      <c r="C339" s="174"/>
      <c r="D339" s="174"/>
      <c r="E339" s="175"/>
      <c r="F339" s="177"/>
      <c r="G339" s="174"/>
      <c r="H339" s="174"/>
      <c r="I339" s="174"/>
      <c r="J339" s="174"/>
    </row>
    <row r="340" spans="3:10" s="219" customFormat="1" ht="14.1" customHeight="1" x14ac:dyDescent="0.15">
      <c r="C340" s="174"/>
      <c r="D340" s="174"/>
      <c r="E340" s="175"/>
      <c r="F340" s="177"/>
      <c r="G340" s="174"/>
      <c r="H340" s="174"/>
      <c r="I340" s="174"/>
      <c r="J340" s="174"/>
    </row>
    <row r="341" spans="3:10" s="219" customFormat="1" ht="14.1" customHeight="1" x14ac:dyDescent="0.15">
      <c r="C341" s="174"/>
      <c r="D341" s="174"/>
      <c r="E341" s="175"/>
      <c r="F341" s="177"/>
      <c r="G341" s="174"/>
      <c r="H341" s="174"/>
      <c r="I341" s="174"/>
      <c r="J341" s="174"/>
    </row>
    <row r="342" spans="3:10" s="219" customFormat="1" ht="14.1" customHeight="1" x14ac:dyDescent="0.15">
      <c r="C342" s="174"/>
      <c r="D342" s="174"/>
      <c r="E342" s="175"/>
      <c r="F342" s="177"/>
      <c r="G342" s="174"/>
      <c r="H342" s="174"/>
      <c r="I342" s="174"/>
      <c r="J342" s="174"/>
    </row>
    <row r="343" spans="3:10" s="219" customFormat="1" ht="14.1" customHeight="1" x14ac:dyDescent="0.15">
      <c r="C343" s="174"/>
      <c r="D343" s="174"/>
      <c r="E343" s="175"/>
      <c r="F343" s="177"/>
      <c r="G343" s="174"/>
      <c r="H343" s="174"/>
      <c r="I343" s="174"/>
      <c r="J343" s="174"/>
    </row>
    <row r="344" spans="3:10" s="219" customFormat="1" ht="14.1" customHeight="1" x14ac:dyDescent="0.15">
      <c r="C344" s="174"/>
      <c r="D344" s="174"/>
      <c r="E344" s="175"/>
      <c r="F344" s="177"/>
      <c r="G344" s="174"/>
      <c r="H344" s="174"/>
      <c r="I344" s="174"/>
      <c r="J344" s="174"/>
    </row>
    <row r="345" spans="3:10" s="219" customFormat="1" ht="14.1" customHeight="1" x14ac:dyDescent="0.15">
      <c r="C345" s="174"/>
      <c r="D345" s="174"/>
      <c r="E345" s="175"/>
      <c r="F345" s="177"/>
      <c r="G345" s="174"/>
      <c r="H345" s="174"/>
      <c r="I345" s="174"/>
      <c r="J345" s="174"/>
    </row>
    <row r="346" spans="3:10" s="219" customFormat="1" ht="14.1" customHeight="1" x14ac:dyDescent="0.15">
      <c r="C346" s="174"/>
      <c r="D346" s="174"/>
      <c r="E346" s="175"/>
      <c r="F346" s="177"/>
      <c r="G346" s="174"/>
      <c r="H346" s="174"/>
      <c r="I346" s="174"/>
      <c r="J346" s="174"/>
    </row>
    <row r="347" spans="3:10" s="219" customFormat="1" ht="14.1" customHeight="1" x14ac:dyDescent="0.15">
      <c r="C347" s="174"/>
      <c r="D347" s="174"/>
      <c r="E347" s="175"/>
      <c r="F347" s="177"/>
      <c r="G347" s="174"/>
      <c r="H347" s="174"/>
      <c r="I347" s="174"/>
      <c r="J347" s="174"/>
    </row>
    <row r="348" spans="3:10" s="219" customFormat="1" ht="14.1" customHeight="1" x14ac:dyDescent="0.15">
      <c r="C348" s="174"/>
      <c r="D348" s="174"/>
      <c r="E348" s="175"/>
      <c r="F348" s="177"/>
      <c r="G348" s="174"/>
      <c r="H348" s="174"/>
      <c r="I348" s="174"/>
      <c r="J348" s="174"/>
    </row>
    <row r="349" spans="3:10" s="219" customFormat="1" ht="14.1" customHeight="1" x14ac:dyDescent="0.15">
      <c r="C349" s="174"/>
      <c r="D349" s="174"/>
      <c r="E349" s="175"/>
      <c r="F349" s="177"/>
      <c r="G349" s="174"/>
      <c r="H349" s="174"/>
      <c r="I349" s="174"/>
      <c r="J349" s="174"/>
    </row>
    <row r="350" spans="3:10" s="219" customFormat="1" ht="14.1" customHeight="1" x14ac:dyDescent="0.15">
      <c r="C350" s="174"/>
      <c r="D350" s="174"/>
      <c r="E350" s="175"/>
      <c r="F350" s="177"/>
      <c r="G350" s="174"/>
      <c r="H350" s="174"/>
      <c r="I350" s="174"/>
      <c r="J350" s="174"/>
    </row>
    <row r="351" spans="3:10" s="219" customFormat="1" ht="14.1" customHeight="1" x14ac:dyDescent="0.15">
      <c r="C351" s="174"/>
      <c r="D351" s="174"/>
      <c r="E351" s="175"/>
      <c r="F351" s="177"/>
      <c r="G351" s="174"/>
      <c r="H351" s="174"/>
      <c r="I351" s="174"/>
      <c r="J351" s="174"/>
    </row>
    <row r="352" spans="3:10" s="219" customFormat="1" ht="14.1" customHeight="1" x14ac:dyDescent="0.15">
      <c r="C352" s="174"/>
      <c r="D352" s="174"/>
      <c r="E352" s="175"/>
      <c r="F352" s="177"/>
      <c r="G352" s="174"/>
      <c r="H352" s="174"/>
      <c r="I352" s="174"/>
      <c r="J352" s="174"/>
    </row>
    <row r="353" spans="3:10" s="219" customFormat="1" ht="14.1" customHeight="1" x14ac:dyDescent="0.15">
      <c r="C353" s="174"/>
      <c r="D353" s="174"/>
      <c r="E353" s="175"/>
      <c r="F353" s="177"/>
      <c r="G353" s="174"/>
      <c r="H353" s="174"/>
      <c r="I353" s="174"/>
      <c r="J353" s="174"/>
    </row>
    <row r="354" spans="3:10" s="219" customFormat="1" ht="14.1" customHeight="1" x14ac:dyDescent="0.15">
      <c r="C354" s="174"/>
      <c r="D354" s="174"/>
      <c r="E354" s="175"/>
      <c r="F354" s="177"/>
      <c r="G354" s="174"/>
      <c r="H354" s="174"/>
      <c r="I354" s="174"/>
      <c r="J354" s="174"/>
    </row>
    <row r="355" spans="3:10" s="219" customFormat="1" ht="14.1" customHeight="1" x14ac:dyDescent="0.15">
      <c r="C355" s="174"/>
      <c r="D355" s="174"/>
      <c r="E355" s="175"/>
      <c r="F355" s="177"/>
      <c r="G355" s="174"/>
      <c r="H355" s="174"/>
      <c r="I355" s="174"/>
      <c r="J355" s="174"/>
    </row>
    <row r="356" spans="3:10" s="219" customFormat="1" ht="14.1" customHeight="1" x14ac:dyDescent="0.15">
      <c r="C356" s="174"/>
      <c r="D356" s="174"/>
      <c r="E356" s="175"/>
      <c r="F356" s="177"/>
      <c r="G356" s="174"/>
      <c r="H356" s="174"/>
      <c r="I356" s="174"/>
      <c r="J356" s="174"/>
    </row>
    <row r="357" spans="3:10" s="219" customFormat="1" ht="14.1" customHeight="1" x14ac:dyDescent="0.15">
      <c r="C357" s="174"/>
      <c r="D357" s="174"/>
      <c r="E357" s="175"/>
      <c r="F357" s="177"/>
      <c r="G357" s="174"/>
      <c r="H357" s="174"/>
      <c r="I357" s="174"/>
      <c r="J357" s="174"/>
    </row>
    <row r="358" spans="3:10" s="219" customFormat="1" ht="14.1" customHeight="1" x14ac:dyDescent="0.15">
      <c r="C358" s="174"/>
      <c r="D358" s="174"/>
      <c r="E358" s="175"/>
      <c r="F358" s="177"/>
      <c r="G358" s="174"/>
      <c r="H358" s="174"/>
      <c r="I358" s="174"/>
      <c r="J358" s="174"/>
    </row>
    <row r="359" spans="3:10" s="219" customFormat="1" ht="14.1" customHeight="1" x14ac:dyDescent="0.15">
      <c r="C359" s="174"/>
      <c r="D359" s="174"/>
      <c r="E359" s="175"/>
      <c r="F359" s="177"/>
      <c r="G359" s="174"/>
      <c r="H359" s="174"/>
      <c r="I359" s="174"/>
      <c r="J359" s="174"/>
    </row>
    <row r="360" spans="3:10" s="219" customFormat="1" ht="14.1" customHeight="1" x14ac:dyDescent="0.15">
      <c r="C360" s="174"/>
      <c r="D360" s="174"/>
      <c r="E360" s="175"/>
      <c r="F360" s="177"/>
      <c r="G360" s="174"/>
      <c r="H360" s="174"/>
      <c r="I360" s="174"/>
      <c r="J360" s="174"/>
    </row>
    <row r="361" spans="3:10" s="219" customFormat="1" ht="14.1" customHeight="1" x14ac:dyDescent="0.15">
      <c r="C361" s="174"/>
      <c r="D361" s="174"/>
      <c r="E361" s="175"/>
      <c r="F361" s="177"/>
      <c r="G361" s="174"/>
      <c r="H361" s="174"/>
      <c r="I361" s="174"/>
      <c r="J361" s="174"/>
    </row>
    <row r="362" spans="3:10" s="219" customFormat="1" ht="14.1" customHeight="1" x14ac:dyDescent="0.15">
      <c r="C362" s="174"/>
      <c r="D362" s="174"/>
      <c r="E362" s="175"/>
      <c r="F362" s="177"/>
      <c r="G362" s="174"/>
      <c r="H362" s="174"/>
      <c r="I362" s="174"/>
      <c r="J362" s="174"/>
    </row>
    <row r="363" spans="3:10" s="219" customFormat="1" ht="14.1" customHeight="1" x14ac:dyDescent="0.15">
      <c r="C363" s="174"/>
      <c r="D363" s="174"/>
      <c r="E363" s="175"/>
      <c r="F363" s="177"/>
      <c r="G363" s="174"/>
      <c r="H363" s="174"/>
      <c r="I363" s="174"/>
      <c r="J363" s="174"/>
    </row>
    <row r="364" spans="3:10" s="219" customFormat="1" ht="14.1" customHeight="1" x14ac:dyDescent="0.15">
      <c r="C364" s="174"/>
      <c r="D364" s="174"/>
      <c r="E364" s="175"/>
      <c r="F364" s="177"/>
      <c r="G364" s="174"/>
      <c r="H364" s="174"/>
      <c r="I364" s="174"/>
      <c r="J364" s="174"/>
    </row>
    <row r="365" spans="3:10" s="219" customFormat="1" ht="14.1" customHeight="1" x14ac:dyDescent="0.15">
      <c r="C365" s="174"/>
      <c r="D365" s="174"/>
      <c r="E365" s="175"/>
      <c r="F365" s="177"/>
      <c r="G365" s="174"/>
      <c r="H365" s="174"/>
      <c r="I365" s="174"/>
      <c r="J365" s="174"/>
    </row>
    <row r="366" spans="3:10" s="219" customFormat="1" ht="14.1" customHeight="1" x14ac:dyDescent="0.15">
      <c r="C366" s="174"/>
      <c r="D366" s="174"/>
      <c r="E366" s="175"/>
      <c r="F366" s="177"/>
      <c r="G366" s="174"/>
      <c r="H366" s="174"/>
      <c r="I366" s="174"/>
      <c r="J366" s="174"/>
    </row>
    <row r="367" spans="3:10" s="219" customFormat="1" ht="14.1" customHeight="1" x14ac:dyDescent="0.15">
      <c r="C367" s="174"/>
      <c r="D367" s="174"/>
      <c r="E367" s="175"/>
      <c r="F367" s="177"/>
      <c r="G367" s="174"/>
      <c r="H367" s="174"/>
      <c r="I367" s="174"/>
      <c r="J367" s="174"/>
    </row>
    <row r="368" spans="3:10" s="219" customFormat="1" ht="14.1" customHeight="1" x14ac:dyDescent="0.15">
      <c r="C368" s="174"/>
      <c r="D368" s="174"/>
      <c r="E368" s="175"/>
      <c r="F368" s="177"/>
      <c r="G368" s="174"/>
      <c r="H368" s="174"/>
      <c r="I368" s="174"/>
      <c r="J368" s="174"/>
    </row>
    <row r="369" spans="3:10" s="219" customFormat="1" ht="14.1" customHeight="1" x14ac:dyDescent="0.15">
      <c r="C369" s="174"/>
      <c r="D369" s="174"/>
      <c r="E369" s="175"/>
      <c r="F369" s="177"/>
      <c r="G369" s="174"/>
      <c r="H369" s="174"/>
      <c r="I369" s="174"/>
      <c r="J369" s="174"/>
    </row>
    <row r="370" spans="3:10" s="219" customFormat="1" ht="14.1" customHeight="1" x14ac:dyDescent="0.15">
      <c r="C370" s="174"/>
      <c r="D370" s="174"/>
      <c r="E370" s="175"/>
      <c r="F370" s="177"/>
      <c r="G370" s="174"/>
      <c r="H370" s="174"/>
      <c r="I370" s="174"/>
      <c r="J370" s="174"/>
    </row>
    <row r="371" spans="3:10" s="219" customFormat="1" ht="14.1" customHeight="1" x14ac:dyDescent="0.15">
      <c r="C371" s="174"/>
      <c r="D371" s="174"/>
      <c r="E371" s="175"/>
      <c r="F371" s="177"/>
      <c r="G371" s="174"/>
      <c r="H371" s="174"/>
      <c r="I371" s="174"/>
      <c r="J371" s="174"/>
    </row>
    <row r="372" spans="3:10" s="219" customFormat="1" ht="14.1" customHeight="1" x14ac:dyDescent="0.15">
      <c r="C372" s="174"/>
      <c r="D372" s="174"/>
      <c r="E372" s="175"/>
      <c r="F372" s="177"/>
      <c r="G372" s="174"/>
      <c r="H372" s="174"/>
      <c r="I372" s="174"/>
      <c r="J372" s="174"/>
    </row>
    <row r="373" spans="3:10" s="219" customFormat="1" ht="14.1" customHeight="1" x14ac:dyDescent="0.15">
      <c r="C373" s="174"/>
      <c r="D373" s="174"/>
      <c r="E373" s="175"/>
      <c r="F373" s="177"/>
      <c r="G373" s="174"/>
      <c r="H373" s="174"/>
      <c r="I373" s="174"/>
      <c r="J373" s="174"/>
    </row>
    <row r="374" spans="3:10" s="219" customFormat="1" ht="14.1" customHeight="1" x14ac:dyDescent="0.15">
      <c r="C374" s="174"/>
      <c r="D374" s="174"/>
      <c r="E374" s="175"/>
      <c r="F374" s="177"/>
      <c r="G374" s="174"/>
      <c r="H374" s="174"/>
      <c r="I374" s="174"/>
      <c r="J374" s="174"/>
    </row>
    <row r="375" spans="3:10" s="219" customFormat="1" ht="14.1" customHeight="1" x14ac:dyDescent="0.15">
      <c r="C375" s="174"/>
      <c r="D375" s="174"/>
      <c r="E375" s="175"/>
      <c r="F375" s="177"/>
      <c r="G375" s="174"/>
      <c r="H375" s="174"/>
      <c r="I375" s="174"/>
      <c r="J375" s="174"/>
    </row>
    <row r="376" spans="3:10" s="219" customFormat="1" ht="14.1" customHeight="1" x14ac:dyDescent="0.15">
      <c r="C376" s="174"/>
      <c r="D376" s="174"/>
      <c r="E376" s="175"/>
      <c r="F376" s="177"/>
      <c r="G376" s="174"/>
      <c r="H376" s="174"/>
      <c r="I376" s="174"/>
      <c r="J376" s="174"/>
    </row>
    <row r="377" spans="3:10" s="219" customFormat="1" ht="14.1" customHeight="1" x14ac:dyDescent="0.15">
      <c r="C377" s="174"/>
      <c r="D377" s="174"/>
      <c r="E377" s="175"/>
      <c r="F377" s="177"/>
      <c r="G377" s="174"/>
      <c r="H377" s="174"/>
      <c r="I377" s="174"/>
      <c r="J377" s="174"/>
    </row>
    <row r="378" spans="3:10" s="219" customFormat="1" ht="14.1" customHeight="1" x14ac:dyDescent="0.15">
      <c r="C378" s="174"/>
      <c r="D378" s="174"/>
      <c r="E378" s="175"/>
      <c r="F378" s="177"/>
      <c r="G378" s="174"/>
      <c r="H378" s="174"/>
      <c r="I378" s="174"/>
      <c r="J378" s="174"/>
    </row>
    <row r="379" spans="3:10" s="219" customFormat="1" ht="14.1" customHeight="1" x14ac:dyDescent="0.15">
      <c r="C379" s="174"/>
      <c r="D379" s="174"/>
      <c r="E379" s="175"/>
      <c r="F379" s="177"/>
      <c r="G379" s="174"/>
      <c r="H379" s="174"/>
      <c r="I379" s="174"/>
      <c r="J379" s="174"/>
    </row>
    <row r="380" spans="3:10" s="219" customFormat="1" ht="14.1" customHeight="1" x14ac:dyDescent="0.15">
      <c r="C380" s="174"/>
      <c r="D380" s="174"/>
      <c r="E380" s="175"/>
      <c r="F380" s="177"/>
      <c r="G380" s="174"/>
      <c r="H380" s="174"/>
      <c r="I380" s="174"/>
      <c r="J380" s="174"/>
    </row>
    <row r="381" spans="3:10" s="219" customFormat="1" ht="14.1" customHeight="1" x14ac:dyDescent="0.15">
      <c r="C381" s="174"/>
      <c r="D381" s="174"/>
      <c r="E381" s="175"/>
      <c r="F381" s="177"/>
      <c r="G381" s="174"/>
      <c r="H381" s="174"/>
      <c r="I381" s="174"/>
      <c r="J381" s="174"/>
    </row>
    <row r="382" spans="3:10" s="219" customFormat="1" ht="14.1" customHeight="1" x14ac:dyDescent="0.15">
      <c r="C382" s="174"/>
      <c r="D382" s="174"/>
      <c r="E382" s="175"/>
      <c r="F382" s="177"/>
      <c r="G382" s="174"/>
      <c r="H382" s="174"/>
      <c r="I382" s="174"/>
      <c r="J382" s="174"/>
    </row>
    <row r="383" spans="3:10" s="219" customFormat="1" ht="14.1" customHeight="1" x14ac:dyDescent="0.15">
      <c r="C383" s="174"/>
      <c r="D383" s="174"/>
      <c r="E383" s="175"/>
      <c r="F383" s="177"/>
      <c r="G383" s="174"/>
      <c r="H383" s="174"/>
      <c r="I383" s="174"/>
      <c r="J383" s="174"/>
    </row>
    <row r="384" spans="3:10" s="219" customFormat="1" ht="14.1" customHeight="1" x14ac:dyDescent="0.15">
      <c r="C384" s="174"/>
      <c r="D384" s="174"/>
      <c r="E384" s="175"/>
      <c r="F384" s="177"/>
      <c r="G384" s="174"/>
      <c r="H384" s="174"/>
      <c r="I384" s="174"/>
      <c r="J384" s="174"/>
    </row>
    <row r="385" spans="3:10" s="219" customFormat="1" ht="14.1" customHeight="1" x14ac:dyDescent="0.15">
      <c r="C385" s="174"/>
      <c r="D385" s="174"/>
      <c r="E385" s="175"/>
      <c r="F385" s="177"/>
      <c r="G385" s="174"/>
      <c r="H385" s="174"/>
      <c r="I385" s="174"/>
      <c r="J385" s="174"/>
    </row>
    <row r="386" spans="3:10" s="219" customFormat="1" ht="14.1" customHeight="1" x14ac:dyDescent="0.15">
      <c r="C386" s="174"/>
      <c r="D386" s="174"/>
      <c r="E386" s="175"/>
      <c r="F386" s="177"/>
      <c r="G386" s="174"/>
      <c r="H386" s="174"/>
      <c r="I386" s="174"/>
      <c r="J386" s="174"/>
    </row>
    <row r="387" spans="3:10" s="219" customFormat="1" ht="14.1" customHeight="1" x14ac:dyDescent="0.15">
      <c r="C387" s="174"/>
      <c r="D387" s="174"/>
      <c r="E387" s="175"/>
      <c r="F387" s="177"/>
      <c r="G387" s="174"/>
      <c r="H387" s="174"/>
      <c r="I387" s="174"/>
      <c r="J387" s="174"/>
    </row>
    <row r="388" spans="3:10" s="219" customFormat="1" ht="14.1" customHeight="1" x14ac:dyDescent="0.15">
      <c r="C388" s="174"/>
      <c r="D388" s="174"/>
      <c r="E388" s="175"/>
      <c r="F388" s="177"/>
      <c r="G388" s="174"/>
      <c r="H388" s="174"/>
      <c r="I388" s="174"/>
      <c r="J388" s="174"/>
    </row>
    <row r="389" spans="3:10" s="219" customFormat="1" ht="14.1" customHeight="1" x14ac:dyDescent="0.15">
      <c r="C389" s="174"/>
      <c r="D389" s="174"/>
      <c r="E389" s="175"/>
      <c r="F389" s="177"/>
      <c r="G389" s="174"/>
      <c r="H389" s="174"/>
      <c r="I389" s="174"/>
      <c r="J389" s="174"/>
    </row>
    <row r="390" spans="3:10" s="219" customFormat="1" ht="14.1" customHeight="1" x14ac:dyDescent="0.15">
      <c r="C390" s="174"/>
      <c r="D390" s="174"/>
      <c r="E390" s="175"/>
      <c r="F390" s="177"/>
      <c r="G390" s="174"/>
      <c r="H390" s="174"/>
      <c r="I390" s="174"/>
      <c r="J390" s="174"/>
    </row>
    <row r="391" spans="3:10" s="219" customFormat="1" ht="14.1" customHeight="1" x14ac:dyDescent="0.15">
      <c r="C391" s="174"/>
      <c r="D391" s="174"/>
      <c r="E391" s="175"/>
      <c r="F391" s="177"/>
      <c r="G391" s="174"/>
      <c r="H391" s="174"/>
      <c r="I391" s="174"/>
      <c r="J391" s="174"/>
    </row>
    <row r="392" spans="3:10" s="219" customFormat="1" ht="14.1" customHeight="1" x14ac:dyDescent="0.15">
      <c r="C392" s="174"/>
      <c r="D392" s="174"/>
      <c r="E392" s="175"/>
      <c r="F392" s="177"/>
      <c r="G392" s="174"/>
      <c r="H392" s="174"/>
      <c r="I392" s="174"/>
      <c r="J392" s="174"/>
    </row>
    <row r="393" spans="3:10" s="219" customFormat="1" ht="14.1" customHeight="1" x14ac:dyDescent="0.15">
      <c r="C393" s="174"/>
      <c r="D393" s="174"/>
      <c r="E393" s="175"/>
      <c r="F393" s="177"/>
      <c r="G393" s="174"/>
      <c r="H393" s="174"/>
      <c r="I393" s="174"/>
      <c r="J393" s="174"/>
    </row>
    <row r="394" spans="3:10" s="219" customFormat="1" ht="14.1" customHeight="1" x14ac:dyDescent="0.15">
      <c r="C394" s="174"/>
      <c r="D394" s="174"/>
      <c r="E394" s="175"/>
      <c r="F394" s="177"/>
      <c r="G394" s="174"/>
      <c r="H394" s="174"/>
      <c r="I394" s="174"/>
      <c r="J394" s="174"/>
    </row>
    <row r="395" spans="3:10" s="219" customFormat="1" ht="14.1" customHeight="1" x14ac:dyDescent="0.15">
      <c r="C395" s="174"/>
      <c r="D395" s="174"/>
      <c r="E395" s="175"/>
      <c r="F395" s="177"/>
      <c r="G395" s="174"/>
      <c r="H395" s="174"/>
      <c r="I395" s="174"/>
      <c r="J395" s="174"/>
    </row>
    <row r="396" spans="3:10" s="219" customFormat="1" ht="14.1" customHeight="1" x14ac:dyDescent="0.15">
      <c r="C396" s="174"/>
      <c r="D396" s="174"/>
      <c r="E396" s="175"/>
      <c r="F396" s="177"/>
      <c r="G396" s="174"/>
      <c r="H396" s="174"/>
      <c r="I396" s="174"/>
      <c r="J396" s="174"/>
    </row>
    <row r="397" spans="3:10" s="219" customFormat="1" ht="14.1" customHeight="1" x14ac:dyDescent="0.15">
      <c r="C397" s="174"/>
      <c r="D397" s="174"/>
      <c r="E397" s="175"/>
      <c r="F397" s="177"/>
      <c r="G397" s="174"/>
      <c r="H397" s="174"/>
      <c r="I397" s="174"/>
      <c r="J397" s="174"/>
    </row>
    <row r="398" spans="3:10" s="219" customFormat="1" ht="14.1" customHeight="1" x14ac:dyDescent="0.15">
      <c r="C398" s="174"/>
      <c r="D398" s="174"/>
      <c r="E398" s="175"/>
      <c r="F398" s="177"/>
      <c r="G398" s="174"/>
      <c r="H398" s="174"/>
      <c r="I398" s="174"/>
      <c r="J398" s="174"/>
    </row>
    <row r="399" spans="3:10" s="219" customFormat="1" ht="14.1" customHeight="1" x14ac:dyDescent="0.15">
      <c r="C399" s="174"/>
      <c r="D399" s="174"/>
      <c r="E399" s="175"/>
      <c r="F399" s="177"/>
      <c r="G399" s="174"/>
      <c r="H399" s="174"/>
      <c r="I399" s="174"/>
      <c r="J399" s="174"/>
    </row>
    <row r="400" spans="3:10" s="219" customFormat="1" ht="14.1" customHeight="1" x14ac:dyDescent="0.15">
      <c r="C400" s="174"/>
      <c r="D400" s="174"/>
      <c r="E400" s="175"/>
      <c r="F400" s="177"/>
      <c r="G400" s="174"/>
      <c r="H400" s="174"/>
      <c r="I400" s="174"/>
      <c r="J400" s="174"/>
    </row>
    <row r="401" spans="3:10" s="219" customFormat="1" ht="14.1" customHeight="1" x14ac:dyDescent="0.15">
      <c r="C401" s="174"/>
      <c r="D401" s="174"/>
      <c r="E401" s="175"/>
      <c r="F401" s="177"/>
      <c r="G401" s="174"/>
      <c r="H401" s="174"/>
      <c r="I401" s="174"/>
      <c r="J401" s="174"/>
    </row>
    <row r="402" spans="3:10" s="219" customFormat="1" ht="14.1" customHeight="1" x14ac:dyDescent="0.15">
      <c r="C402" s="174"/>
      <c r="D402" s="174"/>
      <c r="E402" s="175"/>
      <c r="F402" s="177"/>
      <c r="G402" s="174"/>
      <c r="H402" s="174"/>
      <c r="I402" s="174"/>
      <c r="J402" s="174"/>
    </row>
    <row r="403" spans="3:10" s="219" customFormat="1" ht="14.1" customHeight="1" x14ac:dyDescent="0.15">
      <c r="C403" s="174"/>
      <c r="D403" s="174"/>
      <c r="E403" s="175"/>
      <c r="F403" s="177"/>
      <c r="G403" s="174"/>
      <c r="H403" s="174"/>
      <c r="I403" s="174"/>
      <c r="J403" s="174"/>
    </row>
    <row r="404" spans="3:10" s="219" customFormat="1" ht="14.1" customHeight="1" x14ac:dyDescent="0.15">
      <c r="C404" s="174"/>
      <c r="D404" s="174"/>
      <c r="E404" s="175"/>
      <c r="F404" s="177"/>
      <c r="G404" s="174"/>
      <c r="H404" s="174"/>
      <c r="I404" s="174"/>
      <c r="J404" s="174"/>
    </row>
    <row r="405" spans="3:10" s="219" customFormat="1" ht="14.1" customHeight="1" x14ac:dyDescent="0.15">
      <c r="C405" s="174"/>
      <c r="D405" s="174"/>
      <c r="E405" s="175"/>
      <c r="F405" s="177"/>
      <c r="G405" s="174"/>
      <c r="H405" s="174"/>
      <c r="I405" s="174"/>
      <c r="J405" s="174"/>
    </row>
    <row r="406" spans="3:10" s="219" customFormat="1" ht="14.1" customHeight="1" x14ac:dyDescent="0.15">
      <c r="C406" s="174"/>
      <c r="D406" s="174"/>
      <c r="E406" s="175"/>
      <c r="F406" s="177"/>
      <c r="G406" s="174"/>
      <c r="H406" s="174"/>
      <c r="I406" s="174"/>
      <c r="J406" s="174"/>
    </row>
    <row r="407" spans="3:10" s="219" customFormat="1" ht="14.1" customHeight="1" x14ac:dyDescent="0.15">
      <c r="C407" s="174"/>
      <c r="D407" s="174"/>
      <c r="E407" s="175"/>
      <c r="F407" s="177"/>
      <c r="G407" s="174"/>
      <c r="H407" s="174"/>
      <c r="I407" s="174"/>
      <c r="J407" s="174"/>
    </row>
    <row r="408" spans="3:10" s="219" customFormat="1" ht="14.1" customHeight="1" x14ac:dyDescent="0.15">
      <c r="C408" s="174"/>
      <c r="D408" s="174"/>
      <c r="E408" s="175"/>
      <c r="F408" s="177"/>
      <c r="G408" s="174"/>
      <c r="H408" s="174"/>
      <c r="I408" s="174"/>
      <c r="J408" s="174"/>
    </row>
    <row r="409" spans="3:10" s="219" customFormat="1" ht="14.1" customHeight="1" x14ac:dyDescent="0.15">
      <c r="C409" s="174"/>
      <c r="D409" s="174"/>
      <c r="E409" s="175"/>
      <c r="F409" s="177"/>
      <c r="G409" s="174"/>
      <c r="H409" s="174"/>
      <c r="I409" s="174"/>
      <c r="J409" s="174"/>
    </row>
    <row r="410" spans="3:10" s="219" customFormat="1" ht="14.1" customHeight="1" x14ac:dyDescent="0.15">
      <c r="C410" s="174"/>
      <c r="D410" s="174"/>
      <c r="E410" s="175"/>
      <c r="F410" s="177"/>
      <c r="G410" s="174"/>
      <c r="H410" s="174"/>
      <c r="I410" s="174"/>
      <c r="J410" s="174"/>
    </row>
    <row r="411" spans="3:10" s="219" customFormat="1" ht="14.1" customHeight="1" x14ac:dyDescent="0.15">
      <c r="C411" s="174"/>
      <c r="D411" s="174"/>
      <c r="E411" s="175"/>
      <c r="F411" s="177"/>
      <c r="G411" s="174"/>
      <c r="H411" s="174"/>
      <c r="I411" s="174"/>
      <c r="J411" s="174"/>
    </row>
    <row r="412" spans="3:10" s="219" customFormat="1" ht="14.1" customHeight="1" x14ac:dyDescent="0.15">
      <c r="C412" s="174"/>
      <c r="D412" s="174"/>
      <c r="E412" s="175"/>
      <c r="F412" s="177"/>
      <c r="G412" s="174"/>
      <c r="H412" s="174"/>
      <c r="I412" s="174"/>
      <c r="J412" s="174"/>
    </row>
    <row r="413" spans="3:10" s="219" customFormat="1" ht="14.1" customHeight="1" x14ac:dyDescent="0.15">
      <c r="C413" s="174"/>
      <c r="D413" s="174"/>
      <c r="E413" s="175"/>
      <c r="F413" s="177"/>
      <c r="G413" s="174"/>
      <c r="H413" s="174"/>
      <c r="I413" s="174"/>
      <c r="J413" s="174"/>
    </row>
    <row r="414" spans="3:10" s="219" customFormat="1" ht="14.1" customHeight="1" x14ac:dyDescent="0.15">
      <c r="C414" s="174"/>
      <c r="D414" s="174"/>
      <c r="E414" s="175"/>
      <c r="F414" s="177"/>
      <c r="G414" s="174"/>
      <c r="H414" s="174"/>
      <c r="I414" s="174"/>
      <c r="J414" s="174"/>
    </row>
    <row r="415" spans="3:10" s="219" customFormat="1" ht="14.1" customHeight="1" x14ac:dyDescent="0.15">
      <c r="C415" s="174"/>
      <c r="D415" s="174"/>
      <c r="E415" s="175"/>
      <c r="F415" s="177"/>
      <c r="G415" s="174"/>
      <c r="H415" s="174"/>
      <c r="I415" s="174"/>
      <c r="J415" s="174"/>
    </row>
    <row r="416" spans="3:10" s="219" customFormat="1" ht="14.1" customHeight="1" x14ac:dyDescent="0.15">
      <c r="C416" s="174"/>
      <c r="D416" s="174"/>
      <c r="E416" s="175"/>
      <c r="F416" s="177"/>
      <c r="G416" s="174"/>
      <c r="H416" s="174"/>
      <c r="I416" s="174"/>
      <c r="J416" s="174"/>
    </row>
    <row r="417" spans="3:10" s="219" customFormat="1" ht="14.1" customHeight="1" x14ac:dyDescent="0.15">
      <c r="C417" s="174"/>
      <c r="D417" s="174"/>
      <c r="E417" s="175"/>
      <c r="F417" s="177"/>
      <c r="G417" s="174"/>
      <c r="H417" s="174"/>
      <c r="I417" s="174"/>
      <c r="J417" s="174"/>
    </row>
    <row r="418" spans="3:10" s="219" customFormat="1" ht="14.1" customHeight="1" x14ac:dyDescent="0.15">
      <c r="C418" s="174"/>
      <c r="D418" s="174"/>
      <c r="E418" s="175"/>
      <c r="F418" s="177"/>
      <c r="G418" s="174"/>
      <c r="H418" s="174"/>
      <c r="I418" s="174"/>
      <c r="J418" s="174"/>
    </row>
    <row r="419" spans="3:10" s="219" customFormat="1" ht="14.1" customHeight="1" x14ac:dyDescent="0.15">
      <c r="C419" s="174"/>
      <c r="D419" s="174"/>
      <c r="E419" s="175"/>
      <c r="F419" s="177"/>
      <c r="G419" s="174"/>
      <c r="H419" s="174"/>
      <c r="I419" s="174"/>
      <c r="J419" s="174"/>
    </row>
    <row r="420" spans="3:10" s="219" customFormat="1" ht="14.1" customHeight="1" x14ac:dyDescent="0.15">
      <c r="C420" s="174"/>
      <c r="D420" s="174"/>
      <c r="E420" s="175"/>
      <c r="F420" s="177"/>
      <c r="G420" s="174"/>
      <c r="H420" s="174"/>
      <c r="I420" s="174"/>
      <c r="J420" s="174"/>
    </row>
    <row r="421" spans="3:10" s="219" customFormat="1" ht="14.1" customHeight="1" x14ac:dyDescent="0.15">
      <c r="C421" s="174"/>
      <c r="D421" s="174"/>
      <c r="E421" s="175"/>
      <c r="F421" s="177"/>
      <c r="G421" s="174"/>
      <c r="H421" s="174"/>
      <c r="I421" s="174"/>
      <c r="J421" s="174"/>
    </row>
    <row r="422" spans="3:10" s="219" customFormat="1" ht="14.1" customHeight="1" x14ac:dyDescent="0.15">
      <c r="C422" s="174"/>
      <c r="D422" s="174"/>
      <c r="E422" s="175"/>
      <c r="F422" s="177"/>
      <c r="G422" s="174"/>
      <c r="H422" s="174"/>
      <c r="I422" s="174"/>
      <c r="J422" s="174"/>
    </row>
    <row r="423" spans="3:10" s="219" customFormat="1" ht="14.1" customHeight="1" x14ac:dyDescent="0.15">
      <c r="C423" s="174"/>
      <c r="D423" s="174"/>
      <c r="E423" s="175"/>
      <c r="F423" s="177"/>
      <c r="G423" s="174"/>
      <c r="H423" s="174"/>
      <c r="I423" s="174"/>
      <c r="J423" s="174"/>
    </row>
    <row r="424" spans="3:10" s="219" customFormat="1" ht="14.1" customHeight="1" x14ac:dyDescent="0.15">
      <c r="C424" s="174"/>
      <c r="D424" s="174"/>
      <c r="E424" s="175"/>
      <c r="F424" s="177"/>
      <c r="G424" s="174"/>
      <c r="H424" s="174"/>
      <c r="I424" s="174"/>
      <c r="J424" s="174"/>
    </row>
    <row r="425" spans="3:10" s="219" customFormat="1" ht="14.1" customHeight="1" x14ac:dyDescent="0.15">
      <c r="C425" s="174"/>
      <c r="D425" s="174"/>
      <c r="E425" s="175"/>
      <c r="F425" s="177"/>
      <c r="G425" s="174"/>
      <c r="H425" s="174"/>
      <c r="I425" s="174"/>
      <c r="J425" s="174"/>
    </row>
    <row r="426" spans="3:10" s="219" customFormat="1" ht="14.1" customHeight="1" x14ac:dyDescent="0.15">
      <c r="C426" s="174"/>
      <c r="D426" s="174"/>
      <c r="E426" s="175"/>
      <c r="F426" s="177"/>
      <c r="G426" s="174"/>
      <c r="H426" s="174"/>
      <c r="I426" s="174"/>
      <c r="J426" s="174"/>
    </row>
    <row r="427" spans="3:10" s="219" customFormat="1" ht="14.1" customHeight="1" x14ac:dyDescent="0.15">
      <c r="C427" s="174"/>
      <c r="D427" s="174"/>
      <c r="E427" s="175"/>
      <c r="F427" s="177"/>
      <c r="G427" s="174"/>
      <c r="H427" s="174"/>
      <c r="I427" s="174"/>
      <c r="J427" s="174"/>
    </row>
    <row r="428" spans="3:10" s="219" customFormat="1" ht="14.1" customHeight="1" x14ac:dyDescent="0.15">
      <c r="C428" s="174"/>
      <c r="D428" s="174"/>
      <c r="E428" s="175"/>
      <c r="F428" s="177"/>
      <c r="G428" s="174"/>
      <c r="H428" s="174"/>
      <c r="I428" s="174"/>
      <c r="J428" s="174"/>
    </row>
    <row r="429" spans="3:10" s="219" customFormat="1" ht="14.1" customHeight="1" x14ac:dyDescent="0.15">
      <c r="C429" s="174"/>
      <c r="D429" s="174"/>
      <c r="E429" s="175"/>
      <c r="F429" s="177"/>
      <c r="G429" s="174"/>
      <c r="H429" s="174"/>
      <c r="I429" s="174"/>
      <c r="J429" s="174"/>
    </row>
    <row r="430" spans="3:10" s="219" customFormat="1" ht="14.1" customHeight="1" x14ac:dyDescent="0.15">
      <c r="C430" s="174"/>
      <c r="D430" s="174"/>
      <c r="E430" s="175"/>
      <c r="F430" s="177"/>
      <c r="G430" s="174"/>
      <c r="H430" s="174"/>
      <c r="I430" s="174"/>
      <c r="J430" s="174"/>
    </row>
    <row r="431" spans="3:10" s="219" customFormat="1" ht="14.1" customHeight="1" x14ac:dyDescent="0.15">
      <c r="C431" s="174"/>
      <c r="D431" s="174"/>
      <c r="E431" s="175"/>
      <c r="F431" s="177"/>
      <c r="G431" s="174"/>
      <c r="H431" s="174"/>
      <c r="I431" s="174"/>
      <c r="J431" s="174"/>
    </row>
    <row r="432" spans="3:10" s="219" customFormat="1" ht="14.1" customHeight="1" x14ac:dyDescent="0.15">
      <c r="C432" s="174"/>
      <c r="D432" s="174"/>
      <c r="E432" s="175"/>
      <c r="F432" s="177"/>
      <c r="G432" s="174"/>
      <c r="H432" s="174"/>
      <c r="I432" s="174"/>
      <c r="J432" s="174"/>
    </row>
    <row r="433" spans="3:10" s="219" customFormat="1" ht="14.1" customHeight="1" x14ac:dyDescent="0.15">
      <c r="C433" s="174"/>
      <c r="D433" s="174"/>
      <c r="E433" s="175"/>
      <c r="F433" s="177"/>
      <c r="G433" s="174"/>
      <c r="H433" s="174"/>
      <c r="I433" s="174"/>
      <c r="J433" s="174"/>
    </row>
    <row r="434" spans="3:10" s="219" customFormat="1" ht="14.1" customHeight="1" x14ac:dyDescent="0.15">
      <c r="C434" s="174"/>
      <c r="D434" s="174"/>
      <c r="E434" s="175"/>
      <c r="F434" s="177"/>
      <c r="G434" s="174"/>
      <c r="H434" s="174"/>
      <c r="I434" s="174"/>
      <c r="J434" s="174"/>
    </row>
    <row r="435" spans="3:10" s="219" customFormat="1" ht="14.1" customHeight="1" x14ac:dyDescent="0.15">
      <c r="C435" s="174"/>
      <c r="D435" s="174"/>
      <c r="E435" s="175"/>
      <c r="F435" s="177"/>
      <c r="G435" s="174"/>
      <c r="H435" s="174"/>
      <c r="I435" s="174"/>
      <c r="J435" s="174"/>
    </row>
    <row r="436" spans="3:10" s="219" customFormat="1" ht="14.1" customHeight="1" x14ac:dyDescent="0.15">
      <c r="C436" s="174"/>
      <c r="D436" s="174"/>
      <c r="E436" s="175"/>
      <c r="F436" s="177"/>
      <c r="G436" s="174"/>
      <c r="H436" s="174"/>
      <c r="I436" s="174"/>
      <c r="J436" s="174"/>
    </row>
    <row r="437" spans="3:10" s="219" customFormat="1" ht="14.1" customHeight="1" x14ac:dyDescent="0.15">
      <c r="C437" s="174"/>
      <c r="D437" s="174"/>
      <c r="E437" s="175"/>
      <c r="F437" s="177"/>
      <c r="G437" s="174"/>
      <c r="H437" s="174"/>
      <c r="I437" s="174"/>
      <c r="J437" s="174"/>
    </row>
    <row r="438" spans="3:10" s="219" customFormat="1" ht="14.1" customHeight="1" x14ac:dyDescent="0.15">
      <c r="C438" s="174"/>
      <c r="D438" s="174"/>
      <c r="E438" s="175"/>
      <c r="F438" s="177"/>
      <c r="G438" s="174"/>
      <c r="H438" s="174"/>
      <c r="I438" s="174"/>
      <c r="J438" s="174"/>
    </row>
    <row r="439" spans="3:10" s="219" customFormat="1" ht="14.1" customHeight="1" x14ac:dyDescent="0.15">
      <c r="C439" s="174"/>
      <c r="D439" s="174"/>
      <c r="E439" s="175"/>
      <c r="F439" s="177"/>
      <c r="G439" s="174"/>
      <c r="H439" s="174"/>
      <c r="I439" s="174"/>
      <c r="J439" s="174"/>
    </row>
    <row r="440" spans="3:10" s="219" customFormat="1" ht="14.1" customHeight="1" x14ac:dyDescent="0.15">
      <c r="C440" s="174"/>
      <c r="D440" s="174"/>
      <c r="E440" s="175"/>
      <c r="F440" s="177"/>
      <c r="G440" s="174"/>
      <c r="H440" s="174"/>
      <c r="I440" s="174"/>
      <c r="J440" s="174"/>
    </row>
    <row r="441" spans="3:10" s="219" customFormat="1" ht="14.1" customHeight="1" x14ac:dyDescent="0.15">
      <c r="C441" s="174"/>
      <c r="D441" s="174"/>
      <c r="E441" s="175"/>
      <c r="F441" s="177"/>
      <c r="G441" s="174"/>
      <c r="H441" s="174"/>
      <c r="I441" s="174"/>
      <c r="J441" s="174"/>
    </row>
    <row r="442" spans="3:10" s="219" customFormat="1" ht="14.1" customHeight="1" x14ac:dyDescent="0.15">
      <c r="C442" s="174"/>
      <c r="D442" s="174"/>
      <c r="E442" s="175"/>
      <c r="F442" s="177"/>
      <c r="G442" s="174"/>
      <c r="H442" s="174"/>
      <c r="I442" s="174"/>
      <c r="J442" s="174"/>
    </row>
    <row r="443" spans="3:10" s="219" customFormat="1" ht="14.1" customHeight="1" x14ac:dyDescent="0.15">
      <c r="C443" s="174"/>
      <c r="D443" s="174"/>
      <c r="E443" s="175"/>
      <c r="F443" s="177"/>
      <c r="G443" s="174"/>
      <c r="H443" s="174"/>
      <c r="I443" s="174"/>
      <c r="J443" s="174"/>
    </row>
    <row r="444" spans="3:10" s="219" customFormat="1" ht="14.1" customHeight="1" x14ac:dyDescent="0.15">
      <c r="C444" s="174"/>
      <c r="D444" s="174"/>
      <c r="E444" s="175"/>
      <c r="F444" s="177"/>
      <c r="G444" s="174"/>
      <c r="H444" s="174"/>
      <c r="I444" s="174"/>
      <c r="J444" s="174"/>
    </row>
    <row r="445" spans="3:10" s="219" customFormat="1" ht="14.1" customHeight="1" x14ac:dyDescent="0.15">
      <c r="C445" s="174"/>
      <c r="D445" s="174"/>
      <c r="E445" s="175"/>
      <c r="F445" s="177"/>
      <c r="G445" s="174"/>
      <c r="H445" s="174"/>
      <c r="I445" s="174"/>
      <c r="J445" s="174"/>
    </row>
    <row r="446" spans="3:10" s="219" customFormat="1" ht="14.1" customHeight="1" x14ac:dyDescent="0.15">
      <c r="C446" s="174"/>
      <c r="D446" s="174"/>
      <c r="E446" s="175"/>
      <c r="F446" s="177"/>
      <c r="G446" s="174"/>
      <c r="H446" s="174"/>
      <c r="I446" s="174"/>
      <c r="J446" s="174"/>
    </row>
    <row r="447" spans="3:10" s="219" customFormat="1" ht="14.1" customHeight="1" x14ac:dyDescent="0.15">
      <c r="C447" s="174"/>
      <c r="D447" s="174"/>
      <c r="E447" s="175"/>
      <c r="F447" s="177"/>
      <c r="G447" s="174"/>
      <c r="H447" s="174"/>
      <c r="I447" s="174"/>
      <c r="J447" s="174"/>
    </row>
    <row r="448" spans="3:10" s="219" customFormat="1" ht="14.1" customHeight="1" x14ac:dyDescent="0.15">
      <c r="C448" s="174"/>
      <c r="D448" s="174"/>
      <c r="E448" s="175"/>
      <c r="F448" s="177"/>
      <c r="G448" s="174"/>
      <c r="H448" s="174"/>
      <c r="I448" s="174"/>
      <c r="J448" s="174"/>
    </row>
    <row r="449" spans="3:10" s="219" customFormat="1" ht="14.1" customHeight="1" x14ac:dyDescent="0.15">
      <c r="C449" s="174"/>
      <c r="D449" s="174"/>
      <c r="E449" s="175"/>
      <c r="F449" s="177"/>
      <c r="G449" s="174"/>
      <c r="H449" s="174"/>
      <c r="I449" s="174"/>
      <c r="J449" s="174"/>
    </row>
    <row r="450" spans="3:10" s="219" customFormat="1" ht="14.1" customHeight="1" x14ac:dyDescent="0.15">
      <c r="C450" s="174"/>
      <c r="D450" s="174"/>
      <c r="E450" s="175"/>
      <c r="F450" s="177"/>
      <c r="G450" s="174"/>
      <c r="H450" s="174"/>
      <c r="I450" s="174"/>
      <c r="J450" s="174"/>
    </row>
    <row r="451" spans="3:10" s="219" customFormat="1" ht="14.1" customHeight="1" x14ac:dyDescent="0.15">
      <c r="C451" s="174"/>
      <c r="D451" s="174"/>
      <c r="E451" s="175"/>
      <c r="F451" s="177"/>
      <c r="G451" s="174"/>
      <c r="H451" s="174"/>
      <c r="I451" s="174"/>
      <c r="J451" s="174"/>
    </row>
    <row r="452" spans="3:10" s="219" customFormat="1" ht="14.1" customHeight="1" x14ac:dyDescent="0.15">
      <c r="C452" s="174"/>
      <c r="D452" s="174"/>
      <c r="E452" s="175"/>
      <c r="F452" s="177"/>
      <c r="G452" s="174"/>
      <c r="H452" s="174"/>
      <c r="I452" s="174"/>
      <c r="J452" s="174"/>
    </row>
    <row r="453" spans="3:10" s="219" customFormat="1" ht="14.1" customHeight="1" x14ac:dyDescent="0.15">
      <c r="C453" s="174"/>
      <c r="D453" s="174"/>
      <c r="E453" s="175"/>
      <c r="F453" s="177"/>
      <c r="G453" s="174"/>
      <c r="H453" s="174"/>
      <c r="I453" s="174"/>
      <c r="J453" s="174"/>
    </row>
    <row r="454" spans="3:10" s="219" customFormat="1" ht="14.1" customHeight="1" x14ac:dyDescent="0.15">
      <c r="C454" s="174"/>
      <c r="D454" s="174"/>
      <c r="E454" s="175"/>
      <c r="F454" s="177"/>
      <c r="G454" s="174"/>
      <c r="H454" s="174"/>
      <c r="I454" s="174"/>
      <c r="J454" s="174"/>
    </row>
    <row r="455" spans="3:10" s="219" customFormat="1" ht="14.1" customHeight="1" x14ac:dyDescent="0.15">
      <c r="C455" s="174"/>
      <c r="D455" s="174"/>
      <c r="E455" s="175"/>
      <c r="F455" s="177"/>
      <c r="G455" s="174"/>
      <c r="H455" s="174"/>
      <c r="I455" s="174"/>
      <c r="J455" s="174"/>
    </row>
    <row r="456" spans="3:10" s="219" customFormat="1" ht="14.1" customHeight="1" x14ac:dyDescent="0.15">
      <c r="C456" s="174"/>
      <c r="D456" s="174"/>
      <c r="E456" s="175"/>
      <c r="F456" s="177"/>
      <c r="G456" s="174"/>
      <c r="H456" s="174"/>
      <c r="I456" s="174"/>
      <c r="J456" s="174"/>
    </row>
    <row r="457" spans="3:10" s="219" customFormat="1" ht="14.1" customHeight="1" x14ac:dyDescent="0.15">
      <c r="C457" s="174"/>
      <c r="D457" s="174"/>
      <c r="E457" s="175"/>
      <c r="F457" s="177"/>
      <c r="G457" s="174"/>
      <c r="H457" s="174"/>
      <c r="I457" s="174"/>
      <c r="J457" s="174"/>
    </row>
    <row r="458" spans="3:10" s="219" customFormat="1" ht="14.1" customHeight="1" x14ac:dyDescent="0.15">
      <c r="C458" s="174"/>
      <c r="D458" s="174"/>
      <c r="E458" s="175"/>
      <c r="F458" s="177"/>
      <c r="G458" s="174"/>
      <c r="H458" s="174"/>
      <c r="I458" s="174"/>
      <c r="J458" s="174"/>
    </row>
    <row r="459" spans="3:10" s="219" customFormat="1" ht="14.1" customHeight="1" x14ac:dyDescent="0.15">
      <c r="C459" s="174"/>
      <c r="D459" s="174"/>
      <c r="E459" s="175"/>
      <c r="F459" s="177"/>
      <c r="G459" s="174"/>
      <c r="H459" s="174"/>
      <c r="I459" s="174"/>
      <c r="J459" s="174"/>
    </row>
    <row r="460" spans="3:10" s="219" customFormat="1" ht="14.1" customHeight="1" x14ac:dyDescent="0.15">
      <c r="C460" s="174"/>
      <c r="D460" s="174"/>
      <c r="E460" s="175"/>
      <c r="F460" s="177"/>
      <c r="G460" s="174"/>
      <c r="H460" s="174"/>
      <c r="I460" s="174"/>
      <c r="J460" s="174"/>
    </row>
    <row r="461" spans="3:10" s="219" customFormat="1" ht="14.1" customHeight="1" x14ac:dyDescent="0.15">
      <c r="C461" s="174"/>
      <c r="D461" s="174"/>
      <c r="E461" s="175"/>
      <c r="F461" s="177"/>
      <c r="G461" s="174"/>
      <c r="H461" s="174"/>
      <c r="I461" s="174"/>
      <c r="J461" s="174"/>
    </row>
    <row r="462" spans="3:10" s="219" customFormat="1" ht="14.1" customHeight="1" x14ac:dyDescent="0.15">
      <c r="C462" s="174"/>
      <c r="D462" s="174"/>
      <c r="E462" s="175"/>
      <c r="F462" s="177"/>
      <c r="G462" s="174"/>
      <c r="H462" s="174"/>
      <c r="I462" s="174"/>
      <c r="J462" s="174"/>
    </row>
    <row r="463" spans="3:10" s="219" customFormat="1" ht="14.1" customHeight="1" x14ac:dyDescent="0.15">
      <c r="C463" s="174"/>
      <c r="D463" s="174"/>
      <c r="E463" s="175"/>
      <c r="F463" s="177"/>
      <c r="G463" s="174"/>
      <c r="H463" s="174"/>
      <c r="I463" s="174"/>
      <c r="J463" s="174"/>
    </row>
    <row r="464" spans="3:10" s="219" customFormat="1" ht="14.1" customHeight="1" x14ac:dyDescent="0.15">
      <c r="C464" s="174"/>
      <c r="D464" s="174"/>
      <c r="E464" s="175"/>
      <c r="F464" s="177"/>
      <c r="G464" s="174"/>
      <c r="H464" s="174"/>
      <c r="I464" s="174"/>
      <c r="J464" s="174"/>
    </row>
    <row r="465" spans="3:10" s="219" customFormat="1" ht="14.1" customHeight="1" x14ac:dyDescent="0.15">
      <c r="C465" s="174"/>
      <c r="D465" s="174"/>
      <c r="E465" s="175"/>
      <c r="F465" s="177"/>
      <c r="G465" s="174"/>
      <c r="H465" s="174"/>
      <c r="I465" s="174"/>
      <c r="J465" s="174"/>
    </row>
    <row r="466" spans="3:10" s="219" customFormat="1" ht="14.1" customHeight="1" x14ac:dyDescent="0.15">
      <c r="C466" s="174"/>
      <c r="D466" s="174"/>
      <c r="E466" s="175"/>
      <c r="F466" s="177"/>
      <c r="G466" s="174"/>
      <c r="H466" s="174"/>
      <c r="I466" s="174"/>
      <c r="J466" s="174"/>
    </row>
    <row r="467" spans="3:10" s="219" customFormat="1" ht="14.1" customHeight="1" x14ac:dyDescent="0.15">
      <c r="C467" s="174"/>
      <c r="D467" s="174"/>
      <c r="E467" s="175"/>
      <c r="F467" s="177"/>
      <c r="G467" s="174"/>
      <c r="H467" s="174"/>
      <c r="I467" s="174"/>
      <c r="J467" s="174"/>
    </row>
    <row r="468" spans="3:10" s="219" customFormat="1" ht="14.1" customHeight="1" x14ac:dyDescent="0.15">
      <c r="C468" s="174"/>
      <c r="D468" s="174"/>
      <c r="E468" s="175"/>
      <c r="F468" s="177"/>
      <c r="G468" s="174"/>
      <c r="H468" s="174"/>
      <c r="I468" s="174"/>
      <c r="J468" s="174"/>
    </row>
    <row r="469" spans="3:10" s="219" customFormat="1" ht="14.1" customHeight="1" x14ac:dyDescent="0.15">
      <c r="C469" s="174"/>
      <c r="D469" s="174"/>
      <c r="E469" s="175"/>
      <c r="F469" s="177"/>
      <c r="G469" s="174"/>
      <c r="H469" s="174"/>
      <c r="I469" s="174"/>
      <c r="J469" s="174"/>
    </row>
    <row r="470" spans="3:10" s="219" customFormat="1" ht="14.1" customHeight="1" x14ac:dyDescent="0.15">
      <c r="C470" s="174"/>
      <c r="D470" s="174"/>
      <c r="E470" s="175"/>
      <c r="F470" s="177"/>
      <c r="G470" s="174"/>
      <c r="H470" s="174"/>
      <c r="I470" s="174"/>
      <c r="J470" s="174"/>
    </row>
    <row r="471" spans="3:10" s="219" customFormat="1" ht="14.1" customHeight="1" x14ac:dyDescent="0.15">
      <c r="C471" s="174"/>
      <c r="D471" s="174"/>
      <c r="E471" s="175"/>
      <c r="F471" s="177"/>
      <c r="G471" s="174"/>
      <c r="H471" s="174"/>
      <c r="I471" s="174"/>
      <c r="J471" s="174"/>
    </row>
    <row r="472" spans="3:10" s="219" customFormat="1" ht="14.1" customHeight="1" x14ac:dyDescent="0.15">
      <c r="C472" s="174"/>
      <c r="D472" s="174"/>
      <c r="E472" s="175"/>
      <c r="F472" s="177"/>
      <c r="G472" s="174"/>
      <c r="H472" s="174"/>
      <c r="I472" s="174"/>
      <c r="J472" s="174"/>
    </row>
    <row r="473" spans="3:10" s="219" customFormat="1" ht="14.1" customHeight="1" x14ac:dyDescent="0.15">
      <c r="C473" s="174"/>
      <c r="D473" s="174"/>
      <c r="E473" s="175"/>
      <c r="F473" s="177"/>
      <c r="G473" s="174"/>
      <c r="H473" s="174"/>
      <c r="I473" s="174"/>
      <c r="J473" s="174"/>
    </row>
    <row r="474" spans="3:10" s="219" customFormat="1" ht="14.1" customHeight="1" x14ac:dyDescent="0.15">
      <c r="C474" s="174"/>
      <c r="D474" s="174"/>
      <c r="E474" s="175"/>
      <c r="F474" s="177"/>
      <c r="G474" s="174"/>
      <c r="H474" s="174"/>
      <c r="I474" s="174"/>
      <c r="J474" s="174"/>
    </row>
    <row r="475" spans="3:10" s="219" customFormat="1" ht="14.1" customHeight="1" x14ac:dyDescent="0.15">
      <c r="C475" s="174"/>
      <c r="D475" s="174"/>
      <c r="E475" s="175"/>
      <c r="F475" s="177"/>
      <c r="G475" s="174"/>
      <c r="H475" s="174"/>
      <c r="I475" s="174"/>
      <c r="J475" s="174"/>
    </row>
    <row r="476" spans="3:10" s="219" customFormat="1" ht="14.1" customHeight="1" x14ac:dyDescent="0.15">
      <c r="C476" s="174"/>
      <c r="D476" s="174"/>
      <c r="E476" s="175"/>
      <c r="F476" s="177"/>
      <c r="G476" s="174"/>
      <c r="H476" s="174"/>
      <c r="I476" s="174"/>
      <c r="J476" s="174"/>
    </row>
    <row r="477" spans="3:10" s="219" customFormat="1" ht="14.1" customHeight="1" x14ac:dyDescent="0.15">
      <c r="C477" s="174"/>
      <c r="D477" s="174"/>
      <c r="E477" s="175"/>
      <c r="F477" s="177"/>
      <c r="G477" s="174"/>
      <c r="H477" s="174"/>
      <c r="I477" s="174"/>
      <c r="J477" s="174"/>
    </row>
    <row r="478" spans="3:10" s="219" customFormat="1" ht="14.1" customHeight="1" x14ac:dyDescent="0.15">
      <c r="C478" s="174"/>
      <c r="D478" s="174"/>
      <c r="E478" s="175"/>
      <c r="F478" s="177"/>
      <c r="G478" s="174"/>
      <c r="H478" s="174"/>
      <c r="I478" s="174"/>
      <c r="J478" s="174"/>
    </row>
    <row r="479" spans="3:10" s="219" customFormat="1" ht="14.1" customHeight="1" x14ac:dyDescent="0.15">
      <c r="C479" s="174"/>
      <c r="D479" s="174"/>
      <c r="E479" s="175"/>
      <c r="F479" s="177"/>
      <c r="G479" s="174"/>
      <c r="H479" s="174"/>
      <c r="I479" s="174"/>
      <c r="J479" s="174"/>
    </row>
    <row r="480" spans="3:10" s="219" customFormat="1" ht="14.1" customHeight="1" x14ac:dyDescent="0.15">
      <c r="C480" s="174"/>
      <c r="D480" s="174"/>
      <c r="E480" s="175"/>
      <c r="F480" s="177"/>
      <c r="G480" s="174"/>
      <c r="H480" s="174"/>
      <c r="I480" s="174"/>
      <c r="J480" s="174"/>
    </row>
    <row r="481" spans="3:10" s="219" customFormat="1" ht="14.1" customHeight="1" x14ac:dyDescent="0.15">
      <c r="C481" s="174"/>
      <c r="D481" s="174"/>
      <c r="E481" s="175"/>
      <c r="F481" s="177"/>
      <c r="G481" s="174"/>
      <c r="H481" s="174"/>
      <c r="I481" s="174"/>
      <c r="J481" s="174"/>
    </row>
    <row r="482" spans="3:10" s="219" customFormat="1" ht="14.1" customHeight="1" x14ac:dyDescent="0.15">
      <c r="C482" s="174"/>
      <c r="D482" s="174"/>
      <c r="E482" s="175"/>
      <c r="F482" s="177"/>
      <c r="G482" s="174"/>
      <c r="H482" s="174"/>
      <c r="I482" s="174"/>
      <c r="J482" s="174"/>
    </row>
    <row r="483" spans="3:10" s="219" customFormat="1" ht="14.1" customHeight="1" x14ac:dyDescent="0.15">
      <c r="C483" s="174"/>
      <c r="D483" s="174"/>
      <c r="E483" s="175"/>
      <c r="F483" s="177"/>
      <c r="G483" s="174"/>
      <c r="H483" s="174"/>
      <c r="I483" s="174"/>
      <c r="J483" s="174"/>
    </row>
    <row r="484" spans="3:10" s="219" customFormat="1" ht="14.1" customHeight="1" x14ac:dyDescent="0.15">
      <c r="C484" s="174"/>
      <c r="D484" s="174"/>
      <c r="E484" s="175"/>
      <c r="F484" s="177"/>
      <c r="G484" s="174"/>
      <c r="H484" s="174"/>
      <c r="I484" s="174"/>
      <c r="J484" s="174"/>
    </row>
    <row r="485" spans="3:10" s="219" customFormat="1" ht="14.1" customHeight="1" x14ac:dyDescent="0.15">
      <c r="C485" s="174"/>
      <c r="D485" s="174"/>
      <c r="E485" s="175"/>
      <c r="F485" s="177"/>
      <c r="G485" s="174"/>
      <c r="H485" s="174"/>
      <c r="I485" s="174"/>
      <c r="J485" s="174"/>
    </row>
    <row r="486" spans="3:10" s="219" customFormat="1" ht="14.1" customHeight="1" x14ac:dyDescent="0.15">
      <c r="C486" s="174"/>
      <c r="D486" s="174"/>
      <c r="E486" s="175"/>
      <c r="F486" s="177"/>
      <c r="G486" s="174"/>
      <c r="H486" s="174"/>
      <c r="I486" s="174"/>
      <c r="J486" s="174"/>
    </row>
    <row r="487" spans="3:10" s="219" customFormat="1" ht="14.1" customHeight="1" x14ac:dyDescent="0.15">
      <c r="C487" s="174"/>
      <c r="D487" s="174"/>
      <c r="E487" s="175"/>
      <c r="F487" s="177"/>
      <c r="G487" s="174"/>
      <c r="H487" s="174"/>
      <c r="I487" s="174"/>
      <c r="J487" s="174"/>
    </row>
    <row r="488" spans="3:10" s="219" customFormat="1" ht="14.1" customHeight="1" x14ac:dyDescent="0.15">
      <c r="C488" s="174"/>
      <c r="D488" s="174"/>
      <c r="E488" s="175"/>
      <c r="F488" s="177"/>
      <c r="G488" s="174"/>
      <c r="H488" s="174"/>
      <c r="I488" s="174"/>
      <c r="J488" s="174"/>
    </row>
    <row r="489" spans="3:10" s="219" customFormat="1" ht="14.1" customHeight="1" x14ac:dyDescent="0.15">
      <c r="C489" s="174"/>
      <c r="D489" s="174"/>
      <c r="E489" s="175"/>
      <c r="F489" s="177"/>
      <c r="G489" s="174"/>
      <c r="H489" s="174"/>
      <c r="I489" s="174"/>
      <c r="J489" s="174"/>
    </row>
    <row r="490" spans="3:10" s="219" customFormat="1" ht="14.1" customHeight="1" x14ac:dyDescent="0.15">
      <c r="C490" s="174"/>
      <c r="D490" s="174"/>
      <c r="E490" s="175"/>
      <c r="F490" s="177"/>
      <c r="G490" s="174"/>
      <c r="H490" s="174"/>
      <c r="I490" s="174"/>
      <c r="J490" s="174"/>
    </row>
    <row r="491" spans="3:10" s="219" customFormat="1" ht="14.1" customHeight="1" x14ac:dyDescent="0.15">
      <c r="C491" s="174"/>
      <c r="D491" s="174"/>
      <c r="E491" s="175"/>
      <c r="F491" s="177"/>
      <c r="G491" s="174"/>
      <c r="H491" s="174"/>
      <c r="I491" s="174"/>
      <c r="J491" s="174"/>
    </row>
    <row r="492" spans="3:10" s="219" customFormat="1" ht="14.1" customHeight="1" x14ac:dyDescent="0.15">
      <c r="C492" s="174"/>
      <c r="D492" s="174"/>
      <c r="E492" s="175"/>
      <c r="F492" s="177"/>
      <c r="G492" s="174"/>
      <c r="H492" s="174"/>
      <c r="I492" s="174"/>
      <c r="J492" s="174"/>
    </row>
    <row r="493" spans="3:10" s="219" customFormat="1" ht="14.1" customHeight="1" x14ac:dyDescent="0.15">
      <c r="C493" s="174"/>
      <c r="D493" s="174"/>
      <c r="E493" s="175"/>
      <c r="F493" s="177"/>
      <c r="G493" s="174"/>
      <c r="H493" s="174"/>
      <c r="I493" s="174"/>
      <c r="J493" s="174"/>
    </row>
    <row r="494" spans="3:10" s="219" customFormat="1" ht="14.1" customHeight="1" x14ac:dyDescent="0.15">
      <c r="C494" s="174"/>
      <c r="D494" s="174"/>
      <c r="E494" s="175"/>
      <c r="F494" s="177"/>
      <c r="G494" s="174"/>
      <c r="H494" s="174"/>
      <c r="I494" s="174"/>
      <c r="J494" s="174"/>
    </row>
    <row r="495" spans="3:10" s="219" customFormat="1" ht="14.1" customHeight="1" x14ac:dyDescent="0.15">
      <c r="C495" s="174"/>
      <c r="D495" s="174"/>
      <c r="E495" s="175"/>
      <c r="F495" s="177"/>
      <c r="G495" s="174"/>
      <c r="H495" s="174"/>
      <c r="I495" s="174"/>
      <c r="J495" s="174"/>
    </row>
    <row r="496" spans="3:10" s="219" customFormat="1" ht="14.1" customHeight="1" x14ac:dyDescent="0.15">
      <c r="C496" s="174"/>
      <c r="D496" s="174"/>
      <c r="E496" s="175"/>
      <c r="F496" s="177"/>
      <c r="G496" s="174"/>
      <c r="H496" s="174"/>
      <c r="I496" s="174"/>
      <c r="J496" s="174"/>
    </row>
    <row r="497" spans="3:10" s="219" customFormat="1" ht="14.1" customHeight="1" x14ac:dyDescent="0.15">
      <c r="C497" s="174"/>
      <c r="D497" s="174"/>
      <c r="E497" s="175"/>
      <c r="F497" s="177"/>
      <c r="G497" s="174"/>
      <c r="H497" s="174"/>
      <c r="I497" s="174"/>
      <c r="J497" s="174"/>
    </row>
    <row r="498" spans="3:10" s="219" customFormat="1" ht="14.1" customHeight="1" x14ac:dyDescent="0.15">
      <c r="C498" s="174"/>
      <c r="D498" s="174"/>
      <c r="E498" s="175"/>
      <c r="F498" s="177"/>
      <c r="G498" s="174"/>
      <c r="H498" s="174"/>
      <c r="I498" s="174"/>
      <c r="J498" s="174"/>
    </row>
    <row r="499" spans="3:10" s="219" customFormat="1" ht="14.1" customHeight="1" x14ac:dyDescent="0.15">
      <c r="C499" s="174"/>
      <c r="D499" s="174"/>
      <c r="E499" s="175"/>
      <c r="F499" s="177"/>
      <c r="G499" s="174"/>
      <c r="H499" s="174"/>
      <c r="I499" s="174"/>
      <c r="J499" s="174"/>
    </row>
    <row r="500" spans="3:10" s="219" customFormat="1" ht="14.1" customHeight="1" x14ac:dyDescent="0.15">
      <c r="C500" s="174"/>
      <c r="D500" s="174"/>
      <c r="E500" s="175"/>
      <c r="F500" s="177"/>
      <c r="G500" s="174"/>
      <c r="H500" s="174"/>
      <c r="I500" s="174"/>
      <c r="J500" s="174"/>
    </row>
    <row r="501" spans="3:10" s="219" customFormat="1" ht="14.1" customHeight="1" x14ac:dyDescent="0.15">
      <c r="C501" s="174"/>
      <c r="D501" s="174"/>
      <c r="E501" s="175"/>
      <c r="F501" s="177"/>
      <c r="G501" s="174"/>
      <c r="H501" s="174"/>
      <c r="I501" s="174"/>
      <c r="J501" s="174"/>
    </row>
    <row r="502" spans="3:10" s="219" customFormat="1" ht="14.1" customHeight="1" x14ac:dyDescent="0.15">
      <c r="C502" s="174"/>
      <c r="D502" s="174"/>
      <c r="E502" s="175"/>
      <c r="F502" s="177"/>
      <c r="G502" s="174"/>
      <c r="H502" s="174"/>
      <c r="I502" s="174"/>
      <c r="J502" s="174"/>
    </row>
    <row r="503" spans="3:10" s="219" customFormat="1" ht="14.1" customHeight="1" x14ac:dyDescent="0.15">
      <c r="C503" s="174"/>
      <c r="D503" s="174"/>
      <c r="E503" s="175"/>
      <c r="F503" s="177"/>
      <c r="G503" s="174"/>
      <c r="H503" s="174"/>
      <c r="I503" s="174"/>
      <c r="J503" s="174"/>
    </row>
    <row r="504" spans="3:10" s="219" customFormat="1" ht="14.1" customHeight="1" x14ac:dyDescent="0.15">
      <c r="C504" s="174"/>
      <c r="D504" s="174"/>
      <c r="E504" s="175"/>
      <c r="F504" s="177"/>
      <c r="G504" s="174"/>
      <c r="H504" s="174"/>
      <c r="I504" s="174"/>
      <c r="J504" s="174"/>
    </row>
    <row r="505" spans="3:10" s="219" customFormat="1" ht="14.1" customHeight="1" x14ac:dyDescent="0.15">
      <c r="C505" s="174"/>
      <c r="D505" s="174"/>
      <c r="E505" s="175"/>
      <c r="F505" s="177"/>
      <c r="G505" s="174"/>
      <c r="H505" s="174"/>
      <c r="I505" s="174"/>
      <c r="J505" s="174"/>
    </row>
    <row r="506" spans="3:10" s="219" customFormat="1" ht="14.1" customHeight="1" x14ac:dyDescent="0.15">
      <c r="C506" s="174"/>
      <c r="D506" s="174"/>
      <c r="E506" s="175"/>
      <c r="F506" s="177"/>
      <c r="G506" s="174"/>
      <c r="H506" s="174"/>
      <c r="I506" s="174"/>
      <c r="J506" s="174"/>
    </row>
    <row r="507" spans="3:10" s="219" customFormat="1" ht="14.1" customHeight="1" x14ac:dyDescent="0.15">
      <c r="C507" s="174"/>
      <c r="D507" s="174"/>
      <c r="E507" s="175"/>
      <c r="F507" s="177"/>
      <c r="G507" s="174"/>
      <c r="H507" s="174"/>
      <c r="I507" s="174"/>
      <c r="J507" s="174"/>
    </row>
    <row r="508" spans="3:10" s="219" customFormat="1" ht="14.1" customHeight="1" x14ac:dyDescent="0.15">
      <c r="C508" s="174"/>
      <c r="D508" s="174"/>
      <c r="E508" s="175"/>
      <c r="F508" s="177"/>
      <c r="G508" s="174"/>
      <c r="H508" s="174"/>
      <c r="I508" s="174"/>
      <c r="J508" s="174"/>
    </row>
    <row r="509" spans="3:10" s="219" customFormat="1" ht="14.1" customHeight="1" x14ac:dyDescent="0.15">
      <c r="C509" s="174"/>
      <c r="D509" s="174"/>
      <c r="E509" s="175"/>
      <c r="F509" s="177"/>
      <c r="G509" s="174"/>
      <c r="H509" s="174"/>
      <c r="I509" s="174"/>
      <c r="J509" s="174"/>
    </row>
    <row r="510" spans="3:10" s="219" customFormat="1" ht="14.1" customHeight="1" x14ac:dyDescent="0.15">
      <c r="C510" s="174"/>
      <c r="D510" s="174"/>
      <c r="E510" s="175"/>
      <c r="F510" s="177"/>
      <c r="G510" s="174"/>
      <c r="H510" s="174"/>
      <c r="I510" s="174"/>
      <c r="J510" s="174"/>
    </row>
    <row r="511" spans="3:10" s="219" customFormat="1" ht="14.1" customHeight="1" x14ac:dyDescent="0.15">
      <c r="C511" s="174"/>
      <c r="D511" s="174"/>
      <c r="E511" s="175"/>
      <c r="F511" s="177"/>
      <c r="G511" s="174"/>
      <c r="H511" s="174"/>
      <c r="I511" s="174"/>
      <c r="J511" s="174"/>
    </row>
    <row r="512" spans="3:10" s="219" customFormat="1" ht="14.1" customHeight="1" x14ac:dyDescent="0.15">
      <c r="C512" s="174"/>
      <c r="D512" s="174"/>
      <c r="E512" s="175"/>
      <c r="F512" s="177"/>
      <c r="G512" s="174"/>
      <c r="H512" s="174"/>
      <c r="I512" s="174"/>
      <c r="J512" s="174"/>
    </row>
    <row r="513" spans="3:10" s="219" customFormat="1" ht="14.1" customHeight="1" x14ac:dyDescent="0.15">
      <c r="C513" s="174"/>
      <c r="D513" s="174"/>
      <c r="E513" s="175"/>
      <c r="F513" s="177"/>
      <c r="G513" s="174"/>
      <c r="H513" s="174"/>
      <c r="I513" s="174"/>
      <c r="J513" s="174"/>
    </row>
    <row r="514" spans="3:10" s="219" customFormat="1" ht="14.1" customHeight="1" x14ac:dyDescent="0.15">
      <c r="C514" s="174"/>
      <c r="D514" s="174"/>
      <c r="E514" s="175"/>
      <c r="F514" s="177"/>
      <c r="G514" s="174"/>
      <c r="H514" s="174"/>
      <c r="I514" s="174"/>
      <c r="J514" s="174"/>
    </row>
    <row r="515" spans="3:10" s="219" customFormat="1" ht="14.1" customHeight="1" x14ac:dyDescent="0.15">
      <c r="C515" s="174"/>
      <c r="D515" s="174"/>
      <c r="E515" s="175"/>
      <c r="F515" s="177"/>
      <c r="G515" s="174"/>
      <c r="H515" s="174"/>
      <c r="I515" s="174"/>
      <c r="J515" s="174"/>
    </row>
    <row r="516" spans="3:10" s="219" customFormat="1" ht="14.1" customHeight="1" x14ac:dyDescent="0.15">
      <c r="C516" s="174"/>
      <c r="D516" s="174"/>
      <c r="E516" s="175"/>
      <c r="F516" s="177"/>
      <c r="G516" s="174"/>
      <c r="H516" s="174"/>
      <c r="I516" s="174"/>
      <c r="J516" s="174"/>
    </row>
    <row r="517" spans="3:10" s="219" customFormat="1" ht="14.1" customHeight="1" x14ac:dyDescent="0.15">
      <c r="C517" s="174"/>
      <c r="D517" s="174"/>
      <c r="E517" s="175"/>
      <c r="F517" s="177"/>
      <c r="G517" s="174"/>
      <c r="H517" s="174"/>
      <c r="I517" s="174"/>
      <c r="J517" s="174"/>
    </row>
    <row r="518" spans="3:10" s="219" customFormat="1" ht="14.1" customHeight="1" x14ac:dyDescent="0.15">
      <c r="C518" s="174"/>
      <c r="D518" s="174"/>
      <c r="E518" s="175"/>
      <c r="F518" s="177"/>
      <c r="G518" s="174"/>
      <c r="H518" s="174"/>
      <c r="I518" s="174"/>
      <c r="J518" s="174"/>
    </row>
    <row r="519" spans="3:10" s="219" customFormat="1" ht="14.1" customHeight="1" x14ac:dyDescent="0.15">
      <c r="C519" s="174"/>
      <c r="D519" s="174"/>
      <c r="E519" s="175"/>
      <c r="F519" s="177"/>
      <c r="G519" s="174"/>
      <c r="H519" s="174"/>
      <c r="I519" s="174"/>
      <c r="J519" s="174"/>
    </row>
    <row r="520" spans="3:10" s="219" customFormat="1" ht="14.1" customHeight="1" x14ac:dyDescent="0.15">
      <c r="C520" s="174"/>
      <c r="D520" s="174"/>
      <c r="E520" s="175"/>
      <c r="F520" s="177"/>
      <c r="G520" s="174"/>
      <c r="H520" s="174"/>
      <c r="I520" s="174"/>
      <c r="J520" s="174"/>
    </row>
    <row r="521" spans="3:10" s="219" customFormat="1" ht="14.1" customHeight="1" x14ac:dyDescent="0.15">
      <c r="C521" s="174"/>
      <c r="D521" s="174"/>
      <c r="E521" s="175"/>
      <c r="F521" s="177"/>
      <c r="G521" s="174"/>
      <c r="H521" s="174"/>
      <c r="I521" s="174"/>
      <c r="J521" s="174"/>
    </row>
    <row r="522" spans="3:10" s="219" customFormat="1" ht="14.1" customHeight="1" x14ac:dyDescent="0.15">
      <c r="C522" s="174"/>
      <c r="D522" s="174"/>
      <c r="E522" s="175"/>
      <c r="F522" s="177"/>
      <c r="G522" s="174"/>
      <c r="H522" s="174"/>
      <c r="I522" s="174"/>
      <c r="J522" s="174"/>
    </row>
    <row r="523" spans="3:10" s="219" customFormat="1" ht="14.1" customHeight="1" x14ac:dyDescent="0.15">
      <c r="C523" s="174"/>
      <c r="D523" s="174"/>
      <c r="E523" s="175"/>
      <c r="F523" s="177"/>
      <c r="G523" s="174"/>
      <c r="H523" s="174"/>
      <c r="I523" s="174"/>
      <c r="J523" s="174"/>
    </row>
    <row r="524" spans="3:10" s="219" customFormat="1" ht="14.1" customHeight="1" x14ac:dyDescent="0.15">
      <c r="C524" s="174"/>
      <c r="D524" s="174"/>
      <c r="E524" s="175"/>
      <c r="F524" s="177"/>
      <c r="G524" s="174"/>
      <c r="H524" s="174"/>
      <c r="I524" s="174"/>
      <c r="J524" s="174"/>
    </row>
    <row r="525" spans="3:10" s="219" customFormat="1" ht="14.1" customHeight="1" x14ac:dyDescent="0.15">
      <c r="C525" s="174"/>
      <c r="D525" s="174"/>
      <c r="E525" s="175"/>
      <c r="F525" s="177"/>
      <c r="G525" s="174"/>
      <c r="H525" s="174"/>
      <c r="I525" s="174"/>
      <c r="J525" s="174"/>
    </row>
    <row r="526" spans="3:10" s="219" customFormat="1" ht="14.1" customHeight="1" x14ac:dyDescent="0.15">
      <c r="C526" s="174"/>
      <c r="D526" s="174"/>
      <c r="E526" s="175"/>
      <c r="F526" s="177"/>
      <c r="G526" s="174"/>
      <c r="H526" s="174"/>
      <c r="I526" s="174"/>
      <c r="J526" s="174"/>
    </row>
    <row r="527" spans="3:10" s="219" customFormat="1" ht="14.1" customHeight="1" x14ac:dyDescent="0.15">
      <c r="C527" s="174"/>
      <c r="D527" s="174"/>
      <c r="E527" s="175"/>
      <c r="F527" s="177"/>
      <c r="G527" s="174"/>
      <c r="H527" s="174"/>
      <c r="I527" s="174"/>
      <c r="J527" s="174"/>
    </row>
    <row r="528" spans="3:10" s="219" customFormat="1" ht="14.1" customHeight="1" x14ac:dyDescent="0.15">
      <c r="C528" s="174"/>
      <c r="D528" s="174"/>
      <c r="E528" s="175"/>
      <c r="F528" s="177"/>
      <c r="G528" s="174"/>
      <c r="H528" s="174"/>
      <c r="I528" s="174"/>
      <c r="J528" s="174"/>
    </row>
    <row r="529" spans="3:10" s="219" customFormat="1" ht="14.1" customHeight="1" x14ac:dyDescent="0.15">
      <c r="C529" s="174"/>
      <c r="D529" s="174"/>
      <c r="E529" s="175"/>
      <c r="F529" s="177"/>
      <c r="G529" s="174"/>
      <c r="H529" s="174"/>
      <c r="I529" s="174"/>
      <c r="J529" s="174"/>
    </row>
    <row r="530" spans="3:10" s="219" customFormat="1" ht="14.1" customHeight="1" x14ac:dyDescent="0.15">
      <c r="C530" s="174"/>
      <c r="D530" s="174"/>
      <c r="E530" s="175"/>
      <c r="F530" s="177"/>
      <c r="G530" s="174"/>
      <c r="H530" s="174"/>
      <c r="I530" s="174"/>
      <c r="J530" s="174"/>
    </row>
    <row r="531" spans="3:10" s="219" customFormat="1" ht="14.1" customHeight="1" x14ac:dyDescent="0.15">
      <c r="C531" s="174"/>
      <c r="D531" s="174"/>
      <c r="E531" s="175"/>
      <c r="F531" s="177"/>
      <c r="G531" s="174"/>
      <c r="H531" s="174"/>
      <c r="I531" s="174"/>
      <c r="J531" s="174"/>
    </row>
    <row r="532" spans="3:10" s="219" customFormat="1" ht="14.1" customHeight="1" x14ac:dyDescent="0.15">
      <c r="C532" s="174"/>
      <c r="D532" s="174"/>
      <c r="E532" s="175"/>
      <c r="F532" s="177"/>
      <c r="G532" s="174"/>
      <c r="H532" s="174"/>
      <c r="I532" s="174"/>
      <c r="J532" s="174"/>
    </row>
    <row r="533" spans="3:10" s="219" customFormat="1" ht="14.1" customHeight="1" x14ac:dyDescent="0.15">
      <c r="C533" s="174"/>
      <c r="D533" s="174"/>
      <c r="E533" s="175"/>
      <c r="F533" s="177"/>
      <c r="G533" s="174"/>
      <c r="H533" s="174"/>
      <c r="I533" s="174"/>
      <c r="J533" s="174"/>
    </row>
    <row r="534" spans="3:10" s="219" customFormat="1" ht="14.1" customHeight="1" x14ac:dyDescent="0.15">
      <c r="C534" s="174"/>
      <c r="D534" s="174"/>
      <c r="E534" s="175"/>
      <c r="F534" s="177"/>
      <c r="G534" s="174"/>
      <c r="H534" s="174"/>
      <c r="I534" s="174"/>
      <c r="J534" s="174"/>
    </row>
    <row r="535" spans="3:10" s="219" customFormat="1" ht="14.1" customHeight="1" x14ac:dyDescent="0.15">
      <c r="C535" s="174"/>
      <c r="D535" s="174"/>
      <c r="E535" s="175"/>
      <c r="F535" s="177"/>
      <c r="G535" s="174"/>
      <c r="H535" s="174"/>
      <c r="I535" s="174"/>
      <c r="J535" s="174"/>
    </row>
    <row r="536" spans="3:10" s="219" customFormat="1" ht="14.1" customHeight="1" x14ac:dyDescent="0.15">
      <c r="C536" s="174"/>
      <c r="D536" s="174"/>
      <c r="E536" s="175"/>
      <c r="F536" s="177"/>
      <c r="G536" s="174"/>
      <c r="H536" s="174"/>
      <c r="I536" s="174"/>
      <c r="J536" s="174"/>
    </row>
    <row r="537" spans="3:10" s="219" customFormat="1" ht="14.1" customHeight="1" x14ac:dyDescent="0.15">
      <c r="C537" s="174"/>
      <c r="D537" s="174"/>
      <c r="E537" s="175"/>
      <c r="F537" s="177"/>
      <c r="G537" s="174"/>
      <c r="H537" s="174"/>
      <c r="I537" s="174"/>
      <c r="J537" s="174"/>
    </row>
    <row r="538" spans="3:10" s="219" customFormat="1" ht="14.1" customHeight="1" x14ac:dyDescent="0.15">
      <c r="C538" s="174"/>
      <c r="D538" s="174"/>
      <c r="E538" s="175"/>
      <c r="F538" s="177"/>
      <c r="G538" s="174"/>
      <c r="H538" s="174"/>
      <c r="I538" s="174"/>
      <c r="J538" s="174"/>
    </row>
    <row r="539" spans="3:10" s="219" customFormat="1" ht="14.1" customHeight="1" x14ac:dyDescent="0.15">
      <c r="C539" s="174"/>
      <c r="D539" s="174"/>
      <c r="E539" s="175"/>
      <c r="F539" s="177"/>
      <c r="G539" s="174"/>
      <c r="H539" s="174"/>
      <c r="I539" s="174"/>
      <c r="J539" s="174"/>
    </row>
    <row r="540" spans="3:10" s="219" customFormat="1" ht="14.1" customHeight="1" x14ac:dyDescent="0.15">
      <c r="C540" s="174"/>
      <c r="D540" s="174"/>
      <c r="E540" s="175"/>
      <c r="F540" s="177"/>
      <c r="G540" s="174"/>
      <c r="H540" s="174"/>
      <c r="I540" s="174"/>
      <c r="J540" s="174"/>
    </row>
    <row r="541" spans="3:10" s="219" customFormat="1" ht="14.1" customHeight="1" x14ac:dyDescent="0.15">
      <c r="C541" s="174"/>
      <c r="D541" s="174"/>
      <c r="E541" s="175"/>
      <c r="F541" s="177"/>
      <c r="G541" s="174"/>
      <c r="H541" s="174"/>
      <c r="I541" s="174"/>
      <c r="J541" s="174"/>
    </row>
    <row r="542" spans="3:10" s="219" customFormat="1" ht="14.1" customHeight="1" x14ac:dyDescent="0.15">
      <c r="C542" s="174"/>
      <c r="D542" s="174"/>
      <c r="E542" s="175"/>
      <c r="F542" s="177"/>
      <c r="G542" s="174"/>
      <c r="H542" s="174"/>
      <c r="I542" s="174"/>
      <c r="J542" s="174"/>
    </row>
    <row r="543" spans="3:10" s="219" customFormat="1" ht="14.1" customHeight="1" x14ac:dyDescent="0.15">
      <c r="C543" s="174"/>
      <c r="D543" s="174"/>
      <c r="E543" s="175"/>
      <c r="F543" s="177"/>
      <c r="G543" s="174"/>
      <c r="H543" s="174"/>
      <c r="I543" s="174"/>
      <c r="J543" s="174"/>
    </row>
    <row r="544" spans="3:10" s="219" customFormat="1" ht="14.1" customHeight="1" x14ac:dyDescent="0.15">
      <c r="C544" s="174"/>
      <c r="D544" s="174"/>
      <c r="E544" s="175"/>
      <c r="F544" s="177"/>
      <c r="G544" s="174"/>
      <c r="H544" s="174"/>
      <c r="I544" s="174"/>
      <c r="J544" s="174"/>
    </row>
    <row r="545" spans="3:10" s="219" customFormat="1" ht="14.1" customHeight="1" x14ac:dyDescent="0.15">
      <c r="C545" s="174"/>
      <c r="D545" s="174"/>
      <c r="E545" s="175"/>
      <c r="F545" s="177"/>
      <c r="G545" s="174"/>
      <c r="H545" s="174"/>
      <c r="I545" s="174"/>
      <c r="J545" s="174"/>
    </row>
    <row r="546" spans="3:10" s="219" customFormat="1" ht="14.1" customHeight="1" x14ac:dyDescent="0.15">
      <c r="C546" s="174"/>
      <c r="D546" s="174"/>
      <c r="E546" s="175"/>
      <c r="F546" s="177"/>
      <c r="G546" s="174"/>
      <c r="H546" s="174"/>
      <c r="I546" s="174"/>
      <c r="J546" s="174"/>
    </row>
    <row r="547" spans="3:10" s="219" customFormat="1" ht="14.1" customHeight="1" x14ac:dyDescent="0.15">
      <c r="C547" s="174"/>
      <c r="D547" s="174"/>
      <c r="E547" s="175"/>
      <c r="F547" s="177"/>
      <c r="G547" s="174"/>
      <c r="H547" s="174"/>
      <c r="I547" s="174"/>
      <c r="J547" s="174"/>
    </row>
    <row r="548" spans="3:10" s="219" customFormat="1" ht="14.1" customHeight="1" x14ac:dyDescent="0.15">
      <c r="C548" s="174"/>
      <c r="D548" s="174"/>
      <c r="E548" s="175"/>
      <c r="F548" s="177"/>
      <c r="G548" s="174"/>
      <c r="H548" s="174"/>
      <c r="I548" s="174"/>
      <c r="J548" s="174"/>
    </row>
    <row r="549" spans="3:10" s="219" customFormat="1" ht="14.1" customHeight="1" x14ac:dyDescent="0.15">
      <c r="C549" s="174"/>
      <c r="D549" s="174"/>
      <c r="E549" s="175"/>
      <c r="F549" s="177"/>
      <c r="G549" s="174"/>
      <c r="H549" s="174"/>
      <c r="I549" s="174"/>
      <c r="J549" s="174"/>
    </row>
    <row r="550" spans="3:10" s="219" customFormat="1" ht="14.1" customHeight="1" x14ac:dyDescent="0.15">
      <c r="C550" s="174"/>
      <c r="D550" s="174"/>
      <c r="E550" s="175"/>
      <c r="F550" s="177"/>
      <c r="G550" s="174"/>
      <c r="H550" s="174"/>
      <c r="I550" s="174"/>
      <c r="J550" s="174"/>
    </row>
    <row r="551" spans="3:10" s="219" customFormat="1" ht="14.1" customHeight="1" x14ac:dyDescent="0.15">
      <c r="C551" s="174"/>
      <c r="D551" s="174"/>
      <c r="E551" s="175"/>
      <c r="F551" s="177"/>
      <c r="G551" s="174"/>
      <c r="H551" s="174"/>
      <c r="I551" s="174"/>
      <c r="J551" s="174"/>
    </row>
    <row r="552" spans="3:10" s="219" customFormat="1" ht="14.1" customHeight="1" x14ac:dyDescent="0.15">
      <c r="C552" s="174"/>
      <c r="D552" s="174"/>
      <c r="E552" s="175"/>
      <c r="F552" s="177"/>
      <c r="G552" s="174"/>
      <c r="H552" s="174"/>
      <c r="I552" s="174"/>
      <c r="J552" s="174"/>
    </row>
    <row r="553" spans="3:10" s="219" customFormat="1" ht="14.1" customHeight="1" x14ac:dyDescent="0.15">
      <c r="C553" s="174"/>
      <c r="D553" s="174"/>
      <c r="E553" s="175"/>
      <c r="F553" s="177"/>
      <c r="G553" s="174"/>
      <c r="H553" s="174"/>
      <c r="I553" s="174"/>
      <c r="J553" s="174"/>
    </row>
    <row r="554" spans="3:10" s="219" customFormat="1" ht="14.1" customHeight="1" x14ac:dyDescent="0.15">
      <c r="C554" s="174"/>
      <c r="D554" s="174"/>
      <c r="E554" s="175"/>
      <c r="F554" s="177"/>
      <c r="G554" s="174"/>
      <c r="H554" s="174"/>
      <c r="I554" s="174"/>
      <c r="J554" s="174"/>
    </row>
    <row r="555" spans="3:10" s="219" customFormat="1" ht="14.1" customHeight="1" x14ac:dyDescent="0.15">
      <c r="C555" s="174"/>
      <c r="D555" s="174"/>
      <c r="E555" s="175"/>
      <c r="F555" s="177"/>
      <c r="G555" s="174"/>
      <c r="H555" s="174"/>
      <c r="I555" s="174"/>
      <c r="J555" s="174"/>
    </row>
    <row r="556" spans="3:10" s="219" customFormat="1" ht="14.1" customHeight="1" x14ac:dyDescent="0.15">
      <c r="C556" s="174"/>
      <c r="D556" s="174"/>
      <c r="E556" s="175"/>
      <c r="F556" s="177"/>
      <c r="G556" s="174"/>
      <c r="H556" s="174"/>
      <c r="I556" s="174"/>
      <c r="J556" s="174"/>
    </row>
    <row r="557" spans="3:10" s="219" customFormat="1" ht="14.1" customHeight="1" x14ac:dyDescent="0.15">
      <c r="C557" s="174"/>
      <c r="D557" s="174"/>
      <c r="E557" s="175"/>
      <c r="F557" s="177"/>
      <c r="G557" s="174"/>
      <c r="H557" s="174"/>
      <c r="I557" s="174"/>
      <c r="J557" s="174"/>
    </row>
    <row r="558" spans="3:10" s="219" customFormat="1" ht="14.1" customHeight="1" x14ac:dyDescent="0.15">
      <c r="C558" s="174"/>
      <c r="D558" s="174"/>
      <c r="E558" s="175"/>
      <c r="F558" s="177"/>
      <c r="G558" s="174"/>
      <c r="H558" s="174"/>
      <c r="I558" s="174"/>
      <c r="J558" s="174"/>
    </row>
    <row r="559" spans="3:10" s="219" customFormat="1" ht="14.1" customHeight="1" x14ac:dyDescent="0.15">
      <c r="C559" s="174"/>
      <c r="D559" s="174"/>
      <c r="E559" s="175"/>
      <c r="F559" s="177"/>
      <c r="G559" s="174"/>
      <c r="H559" s="174"/>
      <c r="I559" s="174"/>
      <c r="J559" s="174"/>
    </row>
    <row r="560" spans="3:10" s="219" customFormat="1" ht="14.1" customHeight="1" x14ac:dyDescent="0.15">
      <c r="C560" s="174"/>
      <c r="D560" s="174"/>
      <c r="E560" s="175"/>
      <c r="F560" s="177"/>
      <c r="G560" s="174"/>
      <c r="H560" s="174"/>
      <c r="I560" s="174"/>
      <c r="J560" s="174"/>
    </row>
    <row r="561" spans="3:10" s="219" customFormat="1" ht="14.1" customHeight="1" x14ac:dyDescent="0.15">
      <c r="C561" s="174"/>
      <c r="D561" s="174"/>
      <c r="E561" s="175"/>
      <c r="F561" s="177"/>
      <c r="G561" s="174"/>
      <c r="H561" s="174"/>
      <c r="I561" s="174"/>
      <c r="J561" s="174"/>
    </row>
    <row r="562" spans="3:10" s="219" customFormat="1" ht="14.1" customHeight="1" x14ac:dyDescent="0.15">
      <c r="C562" s="174"/>
      <c r="D562" s="174"/>
      <c r="E562" s="175"/>
      <c r="F562" s="177"/>
      <c r="G562" s="174"/>
      <c r="H562" s="174"/>
      <c r="I562" s="174"/>
      <c r="J562" s="174"/>
    </row>
    <row r="563" spans="3:10" s="219" customFormat="1" ht="14.1" customHeight="1" x14ac:dyDescent="0.15">
      <c r="C563" s="174"/>
      <c r="D563" s="174"/>
      <c r="E563" s="175"/>
      <c r="F563" s="177"/>
      <c r="G563" s="174"/>
      <c r="H563" s="174"/>
      <c r="I563" s="174"/>
      <c r="J563" s="174"/>
    </row>
    <row r="564" spans="3:10" s="219" customFormat="1" ht="14.1" customHeight="1" x14ac:dyDescent="0.15">
      <c r="C564" s="174"/>
      <c r="D564" s="174"/>
      <c r="E564" s="175"/>
      <c r="F564" s="177"/>
      <c r="G564" s="174"/>
      <c r="H564" s="174"/>
      <c r="I564" s="174"/>
      <c r="J564" s="174"/>
    </row>
    <row r="565" spans="3:10" s="219" customFormat="1" ht="14.1" customHeight="1" x14ac:dyDescent="0.15">
      <c r="C565" s="174"/>
      <c r="D565" s="174"/>
      <c r="E565" s="175"/>
      <c r="F565" s="177"/>
      <c r="G565" s="174"/>
      <c r="H565" s="174"/>
      <c r="I565" s="174"/>
      <c r="J565" s="174"/>
    </row>
    <row r="566" spans="3:10" s="219" customFormat="1" ht="14.1" customHeight="1" x14ac:dyDescent="0.15">
      <c r="C566" s="174"/>
      <c r="D566" s="174"/>
      <c r="E566" s="175"/>
      <c r="F566" s="177"/>
      <c r="G566" s="174"/>
      <c r="H566" s="174"/>
      <c r="I566" s="174"/>
      <c r="J566" s="174"/>
    </row>
    <row r="567" spans="3:10" s="219" customFormat="1" ht="14.1" customHeight="1" x14ac:dyDescent="0.15">
      <c r="C567" s="174"/>
      <c r="D567" s="174"/>
      <c r="E567" s="175"/>
      <c r="F567" s="177"/>
      <c r="G567" s="174"/>
      <c r="H567" s="174"/>
      <c r="I567" s="174"/>
      <c r="J567" s="174"/>
    </row>
    <row r="568" spans="3:10" s="219" customFormat="1" ht="14.1" customHeight="1" x14ac:dyDescent="0.15">
      <c r="C568" s="174"/>
      <c r="D568" s="174"/>
      <c r="E568" s="175"/>
      <c r="F568" s="177"/>
      <c r="G568" s="174"/>
      <c r="H568" s="174"/>
      <c r="I568" s="174"/>
      <c r="J568" s="174"/>
    </row>
    <row r="569" spans="3:10" s="219" customFormat="1" ht="14.1" customHeight="1" x14ac:dyDescent="0.15">
      <c r="C569" s="174"/>
      <c r="D569" s="174"/>
      <c r="E569" s="175"/>
      <c r="F569" s="177"/>
      <c r="G569" s="174"/>
      <c r="H569" s="174"/>
      <c r="I569" s="174"/>
      <c r="J569" s="174"/>
    </row>
    <row r="570" spans="3:10" s="219" customFormat="1" ht="14.1" customHeight="1" x14ac:dyDescent="0.15">
      <c r="C570" s="174"/>
      <c r="D570" s="174"/>
      <c r="E570" s="175"/>
      <c r="F570" s="177"/>
      <c r="G570" s="174"/>
      <c r="H570" s="174"/>
      <c r="I570" s="174"/>
      <c r="J570" s="174"/>
    </row>
    <row r="571" spans="3:10" s="219" customFormat="1" ht="14.1" customHeight="1" x14ac:dyDescent="0.15">
      <c r="C571" s="174"/>
      <c r="D571" s="174"/>
      <c r="E571" s="175"/>
      <c r="F571" s="177"/>
      <c r="G571" s="174"/>
      <c r="H571" s="174"/>
      <c r="I571" s="174"/>
      <c r="J571" s="174"/>
    </row>
    <row r="572" spans="3:10" s="219" customFormat="1" ht="14.1" customHeight="1" x14ac:dyDescent="0.15">
      <c r="C572" s="174"/>
      <c r="D572" s="174"/>
      <c r="E572" s="175"/>
      <c r="F572" s="177"/>
      <c r="G572" s="174"/>
      <c r="H572" s="174"/>
      <c r="I572" s="174"/>
      <c r="J572" s="174"/>
    </row>
    <row r="573" spans="3:10" s="219" customFormat="1" ht="14.1" customHeight="1" x14ac:dyDescent="0.15">
      <c r="C573" s="174"/>
      <c r="D573" s="174"/>
      <c r="E573" s="175"/>
      <c r="F573" s="177"/>
      <c r="G573" s="174"/>
      <c r="H573" s="174"/>
      <c r="I573" s="174"/>
      <c r="J573" s="174"/>
    </row>
    <row r="574" spans="3:10" s="219" customFormat="1" ht="14.1" customHeight="1" x14ac:dyDescent="0.15">
      <c r="C574" s="174"/>
      <c r="D574" s="174"/>
      <c r="E574" s="175"/>
      <c r="F574" s="177"/>
      <c r="G574" s="174"/>
      <c r="H574" s="174"/>
      <c r="I574" s="174"/>
      <c r="J574" s="174"/>
    </row>
    <row r="575" spans="3:10" s="219" customFormat="1" ht="14.1" customHeight="1" x14ac:dyDescent="0.15">
      <c r="C575" s="174"/>
      <c r="D575" s="174"/>
      <c r="E575" s="175"/>
      <c r="F575" s="177"/>
      <c r="G575" s="174"/>
      <c r="H575" s="174"/>
      <c r="I575" s="174"/>
      <c r="J575" s="174"/>
    </row>
    <row r="576" spans="3:10" s="219" customFormat="1" ht="14.1" customHeight="1" x14ac:dyDescent="0.15">
      <c r="C576" s="174"/>
      <c r="D576" s="174"/>
      <c r="E576" s="175"/>
      <c r="F576" s="177"/>
      <c r="G576" s="174"/>
      <c r="H576" s="174"/>
      <c r="I576" s="174"/>
      <c r="J576" s="174"/>
    </row>
    <row r="577" spans="3:10" s="219" customFormat="1" ht="14.1" customHeight="1" x14ac:dyDescent="0.15">
      <c r="C577" s="174"/>
      <c r="D577" s="174"/>
      <c r="E577" s="175"/>
      <c r="F577" s="177"/>
      <c r="G577" s="174"/>
      <c r="H577" s="174"/>
      <c r="I577" s="174"/>
      <c r="J577" s="174"/>
    </row>
    <row r="578" spans="3:10" s="219" customFormat="1" ht="14.1" customHeight="1" x14ac:dyDescent="0.15">
      <c r="C578" s="174"/>
      <c r="D578" s="174"/>
      <c r="E578" s="175"/>
      <c r="F578" s="177"/>
      <c r="G578" s="174"/>
      <c r="H578" s="174"/>
      <c r="I578" s="174"/>
      <c r="J578" s="174"/>
    </row>
    <row r="579" spans="3:10" s="219" customFormat="1" ht="14.1" customHeight="1" x14ac:dyDescent="0.15">
      <c r="C579" s="174"/>
      <c r="D579" s="174"/>
      <c r="E579" s="175"/>
      <c r="F579" s="177"/>
      <c r="G579" s="174"/>
      <c r="H579" s="174"/>
      <c r="I579" s="174"/>
      <c r="J579" s="174"/>
    </row>
    <row r="580" spans="3:10" s="219" customFormat="1" ht="14.1" customHeight="1" x14ac:dyDescent="0.15">
      <c r="C580" s="174"/>
      <c r="D580" s="174"/>
      <c r="E580" s="175"/>
      <c r="F580" s="177"/>
      <c r="G580" s="174"/>
      <c r="H580" s="174"/>
      <c r="I580" s="174"/>
      <c r="J580" s="174"/>
    </row>
    <row r="581" spans="3:10" s="219" customFormat="1" ht="14.1" customHeight="1" x14ac:dyDescent="0.15">
      <c r="C581" s="174"/>
      <c r="D581" s="174"/>
      <c r="E581" s="175"/>
      <c r="F581" s="177"/>
      <c r="G581" s="174"/>
      <c r="H581" s="174"/>
      <c r="I581" s="174"/>
      <c r="J581" s="174"/>
    </row>
    <row r="582" spans="3:10" s="219" customFormat="1" ht="14.1" customHeight="1" x14ac:dyDescent="0.15">
      <c r="C582" s="174"/>
      <c r="D582" s="174"/>
      <c r="E582" s="175"/>
      <c r="F582" s="177"/>
      <c r="G582" s="174"/>
      <c r="H582" s="174"/>
      <c r="I582" s="174"/>
      <c r="J582" s="174"/>
    </row>
    <row r="583" spans="3:10" s="219" customFormat="1" ht="14.1" customHeight="1" x14ac:dyDescent="0.15">
      <c r="C583" s="174"/>
      <c r="D583" s="174"/>
      <c r="E583" s="175"/>
      <c r="F583" s="177"/>
      <c r="G583" s="174"/>
      <c r="H583" s="174"/>
      <c r="I583" s="174"/>
      <c r="J583" s="174"/>
    </row>
    <row r="584" spans="3:10" s="219" customFormat="1" ht="14.1" customHeight="1" x14ac:dyDescent="0.15">
      <c r="C584" s="174"/>
      <c r="D584" s="174"/>
      <c r="E584" s="175"/>
      <c r="F584" s="177"/>
      <c r="G584" s="174"/>
      <c r="H584" s="174"/>
      <c r="I584" s="174"/>
      <c r="J584" s="174"/>
    </row>
    <row r="585" spans="3:10" s="219" customFormat="1" ht="14.1" customHeight="1" x14ac:dyDescent="0.15">
      <c r="C585" s="174"/>
      <c r="D585" s="174"/>
      <c r="E585" s="175"/>
      <c r="F585" s="177"/>
      <c r="G585" s="174"/>
      <c r="H585" s="174"/>
      <c r="I585" s="174"/>
      <c r="J585" s="174"/>
    </row>
    <row r="586" spans="3:10" s="219" customFormat="1" ht="14.1" customHeight="1" x14ac:dyDescent="0.15">
      <c r="C586" s="174"/>
      <c r="D586" s="174"/>
      <c r="E586" s="175"/>
      <c r="F586" s="177"/>
      <c r="G586" s="174"/>
      <c r="H586" s="174"/>
      <c r="I586" s="174"/>
      <c r="J586" s="174"/>
    </row>
    <row r="587" spans="3:10" s="219" customFormat="1" ht="14.1" customHeight="1" x14ac:dyDescent="0.15">
      <c r="C587" s="174"/>
      <c r="D587" s="174"/>
      <c r="E587" s="175"/>
      <c r="F587" s="177"/>
      <c r="G587" s="174"/>
      <c r="H587" s="174"/>
      <c r="I587" s="174"/>
      <c r="J587" s="174"/>
    </row>
    <row r="588" spans="3:10" s="219" customFormat="1" ht="14.1" customHeight="1" x14ac:dyDescent="0.15">
      <c r="C588" s="174"/>
      <c r="D588" s="174"/>
      <c r="E588" s="175"/>
      <c r="F588" s="177"/>
      <c r="G588" s="174"/>
      <c r="H588" s="174"/>
      <c r="I588" s="174"/>
      <c r="J588" s="174"/>
    </row>
    <row r="589" spans="3:10" s="219" customFormat="1" ht="14.1" customHeight="1" x14ac:dyDescent="0.15">
      <c r="C589" s="174"/>
      <c r="D589" s="174"/>
      <c r="E589" s="175"/>
      <c r="F589" s="177"/>
      <c r="G589" s="174"/>
      <c r="H589" s="174"/>
      <c r="I589" s="174"/>
      <c r="J589" s="174"/>
    </row>
    <row r="590" spans="3:10" s="219" customFormat="1" ht="14.1" customHeight="1" x14ac:dyDescent="0.15">
      <c r="C590" s="174"/>
      <c r="D590" s="174"/>
      <c r="E590" s="175"/>
      <c r="F590" s="177"/>
      <c r="G590" s="174"/>
      <c r="H590" s="174"/>
      <c r="I590" s="174"/>
      <c r="J590" s="174"/>
    </row>
    <row r="591" spans="3:10" s="219" customFormat="1" ht="14.1" customHeight="1" x14ac:dyDescent="0.15">
      <c r="C591" s="174"/>
      <c r="D591" s="174"/>
      <c r="E591" s="175"/>
      <c r="F591" s="177"/>
      <c r="G591" s="174"/>
      <c r="H591" s="174"/>
      <c r="I591" s="174"/>
      <c r="J591" s="174"/>
    </row>
    <row r="592" spans="3:10" s="219" customFormat="1" ht="14.1" customHeight="1" x14ac:dyDescent="0.15">
      <c r="C592" s="174"/>
      <c r="D592" s="174"/>
      <c r="E592" s="175"/>
      <c r="F592" s="177"/>
      <c r="G592" s="174"/>
      <c r="H592" s="174"/>
      <c r="I592" s="174"/>
      <c r="J592" s="174"/>
    </row>
    <row r="593" spans="3:10" s="219" customFormat="1" ht="14.1" customHeight="1" x14ac:dyDescent="0.15">
      <c r="C593" s="174"/>
      <c r="D593" s="174"/>
      <c r="E593" s="175"/>
      <c r="F593" s="177"/>
      <c r="G593" s="174"/>
      <c r="H593" s="174"/>
      <c r="I593" s="174"/>
      <c r="J593" s="174"/>
    </row>
    <row r="594" spans="3:10" s="219" customFormat="1" ht="14.1" customHeight="1" x14ac:dyDescent="0.15">
      <c r="C594" s="174"/>
      <c r="D594" s="174"/>
      <c r="E594" s="175"/>
      <c r="F594" s="177"/>
      <c r="G594" s="174"/>
      <c r="H594" s="174"/>
      <c r="I594" s="174"/>
      <c r="J594" s="174"/>
    </row>
    <row r="595" spans="3:10" s="219" customFormat="1" ht="14.1" customHeight="1" x14ac:dyDescent="0.15">
      <c r="C595" s="174"/>
      <c r="D595" s="174"/>
      <c r="E595" s="175"/>
      <c r="F595" s="177"/>
      <c r="G595" s="174"/>
      <c r="H595" s="174"/>
      <c r="I595" s="174"/>
      <c r="J595" s="174"/>
    </row>
    <row r="596" spans="3:10" s="219" customFormat="1" ht="14.1" customHeight="1" x14ac:dyDescent="0.15">
      <c r="C596" s="174"/>
      <c r="D596" s="174"/>
      <c r="E596" s="175"/>
      <c r="F596" s="177"/>
      <c r="G596" s="174"/>
      <c r="H596" s="174"/>
      <c r="I596" s="174"/>
      <c r="J596" s="174"/>
    </row>
    <row r="597" spans="3:10" s="219" customFormat="1" ht="14.1" customHeight="1" x14ac:dyDescent="0.15">
      <c r="C597" s="174"/>
      <c r="D597" s="174"/>
      <c r="E597" s="175"/>
      <c r="F597" s="177"/>
      <c r="G597" s="174"/>
      <c r="H597" s="174"/>
      <c r="I597" s="174"/>
      <c r="J597" s="174"/>
    </row>
    <row r="598" spans="3:10" s="219" customFormat="1" ht="14.1" customHeight="1" x14ac:dyDescent="0.15">
      <c r="C598" s="174"/>
      <c r="D598" s="174"/>
      <c r="E598" s="175"/>
      <c r="F598" s="177"/>
      <c r="G598" s="174"/>
      <c r="H598" s="174"/>
      <c r="I598" s="174"/>
      <c r="J598" s="174"/>
    </row>
    <row r="599" spans="3:10" s="219" customFormat="1" ht="14.1" customHeight="1" x14ac:dyDescent="0.15">
      <c r="C599" s="174"/>
      <c r="D599" s="174"/>
      <c r="E599" s="175"/>
      <c r="F599" s="177"/>
      <c r="G599" s="174"/>
      <c r="H599" s="174"/>
      <c r="I599" s="174"/>
      <c r="J599" s="174"/>
    </row>
    <row r="600" spans="3:10" s="219" customFormat="1" ht="14.1" customHeight="1" x14ac:dyDescent="0.15">
      <c r="C600" s="174"/>
      <c r="D600" s="174"/>
      <c r="E600" s="175"/>
      <c r="F600" s="177"/>
      <c r="G600" s="174"/>
      <c r="H600" s="174"/>
      <c r="I600" s="174"/>
      <c r="J600" s="174"/>
    </row>
    <row r="601" spans="3:10" s="219" customFormat="1" ht="14.1" customHeight="1" x14ac:dyDescent="0.15">
      <c r="C601" s="174"/>
      <c r="D601" s="174"/>
      <c r="E601" s="175"/>
      <c r="F601" s="177"/>
      <c r="G601" s="174"/>
      <c r="H601" s="174"/>
      <c r="I601" s="174"/>
      <c r="J601" s="174"/>
    </row>
    <row r="602" spans="3:10" s="219" customFormat="1" ht="14.1" customHeight="1" x14ac:dyDescent="0.15">
      <c r="C602" s="174"/>
      <c r="D602" s="174"/>
      <c r="E602" s="175"/>
      <c r="F602" s="177"/>
      <c r="G602" s="174"/>
      <c r="H602" s="174"/>
      <c r="I602" s="174"/>
      <c r="J602" s="174"/>
    </row>
    <row r="603" spans="3:10" s="219" customFormat="1" ht="14.1" customHeight="1" x14ac:dyDescent="0.15">
      <c r="C603" s="174"/>
      <c r="D603" s="174"/>
      <c r="E603" s="175"/>
      <c r="F603" s="177"/>
      <c r="G603" s="174"/>
      <c r="H603" s="174"/>
      <c r="I603" s="174"/>
      <c r="J603" s="174"/>
    </row>
    <row r="604" spans="3:10" s="219" customFormat="1" ht="14.1" customHeight="1" x14ac:dyDescent="0.15">
      <c r="C604" s="174"/>
      <c r="D604" s="174"/>
      <c r="E604" s="175"/>
      <c r="F604" s="177"/>
      <c r="G604" s="174"/>
      <c r="H604" s="174"/>
      <c r="I604" s="174"/>
      <c r="J604" s="174"/>
    </row>
    <row r="605" spans="3:10" s="219" customFormat="1" ht="14.1" customHeight="1" x14ac:dyDescent="0.15">
      <c r="C605" s="174"/>
      <c r="D605" s="174"/>
      <c r="E605" s="175"/>
      <c r="F605" s="177"/>
      <c r="G605" s="174"/>
      <c r="H605" s="174"/>
      <c r="I605" s="174"/>
      <c r="J605" s="174"/>
    </row>
    <row r="606" spans="3:10" s="219" customFormat="1" ht="14.1" customHeight="1" x14ac:dyDescent="0.15">
      <c r="C606" s="174"/>
      <c r="D606" s="174"/>
      <c r="E606" s="175"/>
      <c r="F606" s="177"/>
      <c r="G606" s="174"/>
      <c r="H606" s="174"/>
      <c r="I606" s="174"/>
      <c r="J606" s="174"/>
    </row>
    <row r="607" spans="3:10" s="219" customFormat="1" ht="14.1" customHeight="1" x14ac:dyDescent="0.15">
      <c r="C607" s="174"/>
      <c r="D607" s="174"/>
      <c r="E607" s="175"/>
      <c r="F607" s="177"/>
      <c r="G607" s="174"/>
      <c r="H607" s="174"/>
      <c r="I607" s="174"/>
      <c r="J607" s="174"/>
    </row>
    <row r="608" spans="3:10" s="219" customFormat="1" ht="14.1" customHeight="1" x14ac:dyDescent="0.15">
      <c r="C608" s="174"/>
      <c r="D608" s="174"/>
      <c r="E608" s="175"/>
      <c r="F608" s="177"/>
      <c r="G608" s="174"/>
      <c r="H608" s="174"/>
      <c r="I608" s="174"/>
      <c r="J608" s="174"/>
    </row>
    <row r="609" spans="3:10" s="219" customFormat="1" ht="14.1" customHeight="1" x14ac:dyDescent="0.15">
      <c r="C609" s="174"/>
      <c r="D609" s="174"/>
      <c r="E609" s="175"/>
      <c r="F609" s="177"/>
      <c r="G609" s="174"/>
      <c r="H609" s="174"/>
      <c r="I609" s="174"/>
      <c r="J609" s="174"/>
    </row>
    <row r="610" spans="3:10" s="219" customFormat="1" ht="14.1" customHeight="1" x14ac:dyDescent="0.15">
      <c r="C610" s="174"/>
      <c r="D610" s="174"/>
      <c r="E610" s="175"/>
      <c r="F610" s="177"/>
      <c r="G610" s="174"/>
      <c r="H610" s="174"/>
      <c r="I610" s="174"/>
      <c r="J610" s="174"/>
    </row>
    <row r="611" spans="3:10" s="219" customFormat="1" ht="14.1" customHeight="1" x14ac:dyDescent="0.15">
      <c r="C611" s="174"/>
      <c r="D611" s="174"/>
      <c r="E611" s="175"/>
      <c r="F611" s="177"/>
      <c r="G611" s="174"/>
      <c r="H611" s="174"/>
      <c r="I611" s="174"/>
      <c r="J611" s="174"/>
    </row>
    <row r="612" spans="3:10" s="219" customFormat="1" ht="14.1" customHeight="1" x14ac:dyDescent="0.15">
      <c r="C612" s="174"/>
      <c r="D612" s="174"/>
      <c r="E612" s="175"/>
      <c r="F612" s="177"/>
      <c r="G612" s="174"/>
      <c r="H612" s="174"/>
      <c r="I612" s="174"/>
      <c r="J612" s="174"/>
    </row>
    <row r="613" spans="3:10" s="219" customFormat="1" ht="14.1" customHeight="1" x14ac:dyDescent="0.15">
      <c r="C613" s="174"/>
      <c r="D613" s="174"/>
      <c r="E613" s="175"/>
      <c r="F613" s="177"/>
      <c r="G613" s="174"/>
      <c r="H613" s="174"/>
      <c r="I613" s="174"/>
      <c r="J613" s="174"/>
    </row>
    <row r="614" spans="3:10" s="219" customFormat="1" ht="14.1" customHeight="1" x14ac:dyDescent="0.15">
      <c r="C614" s="174"/>
      <c r="D614" s="174"/>
      <c r="E614" s="175"/>
      <c r="F614" s="177"/>
      <c r="G614" s="174"/>
      <c r="H614" s="174"/>
      <c r="I614" s="174"/>
      <c r="J614" s="174"/>
    </row>
    <row r="615" spans="3:10" s="219" customFormat="1" ht="14.1" customHeight="1" x14ac:dyDescent="0.15">
      <c r="C615" s="174"/>
      <c r="D615" s="174"/>
      <c r="E615" s="175"/>
      <c r="F615" s="177"/>
      <c r="G615" s="174"/>
      <c r="H615" s="174"/>
      <c r="I615" s="174"/>
      <c r="J615" s="174"/>
    </row>
    <row r="616" spans="3:10" s="219" customFormat="1" ht="14.1" customHeight="1" x14ac:dyDescent="0.15">
      <c r="C616" s="174"/>
      <c r="D616" s="174"/>
      <c r="E616" s="175"/>
      <c r="F616" s="177"/>
      <c r="G616" s="174"/>
      <c r="H616" s="174"/>
      <c r="I616" s="174"/>
      <c r="J616" s="174"/>
    </row>
    <row r="617" spans="3:10" s="219" customFormat="1" ht="14.1" customHeight="1" x14ac:dyDescent="0.15">
      <c r="C617" s="174"/>
      <c r="D617" s="174"/>
      <c r="E617" s="175"/>
      <c r="F617" s="177"/>
      <c r="G617" s="174"/>
      <c r="H617" s="174"/>
      <c r="I617" s="174"/>
      <c r="J617" s="174"/>
    </row>
    <row r="618" spans="3:10" s="219" customFormat="1" ht="14.1" customHeight="1" x14ac:dyDescent="0.15">
      <c r="C618" s="174"/>
      <c r="D618" s="174"/>
      <c r="E618" s="175"/>
      <c r="F618" s="177"/>
      <c r="G618" s="174"/>
      <c r="H618" s="174"/>
      <c r="I618" s="174"/>
      <c r="J618" s="174"/>
    </row>
    <row r="619" spans="3:10" s="219" customFormat="1" ht="14.1" customHeight="1" x14ac:dyDescent="0.15">
      <c r="C619" s="174"/>
      <c r="D619" s="174"/>
      <c r="E619" s="175"/>
      <c r="F619" s="177"/>
      <c r="G619" s="174"/>
      <c r="H619" s="174"/>
      <c r="I619" s="174"/>
      <c r="J619" s="174"/>
    </row>
    <row r="620" spans="3:10" s="219" customFormat="1" ht="14.1" customHeight="1" x14ac:dyDescent="0.15">
      <c r="C620" s="174"/>
      <c r="D620" s="174"/>
      <c r="E620" s="175"/>
      <c r="F620" s="177"/>
      <c r="G620" s="174"/>
      <c r="H620" s="174"/>
      <c r="I620" s="174"/>
      <c r="J620" s="174"/>
    </row>
    <row r="621" spans="3:10" s="219" customFormat="1" ht="14.1" customHeight="1" x14ac:dyDescent="0.15">
      <c r="C621" s="174"/>
      <c r="D621" s="174"/>
      <c r="E621" s="175"/>
      <c r="F621" s="177"/>
      <c r="G621" s="174"/>
      <c r="H621" s="174"/>
      <c r="I621" s="174"/>
      <c r="J621" s="174"/>
    </row>
    <row r="622" spans="3:10" s="219" customFormat="1" ht="14.1" customHeight="1" x14ac:dyDescent="0.15">
      <c r="C622" s="174"/>
      <c r="D622" s="174"/>
      <c r="E622" s="175"/>
      <c r="F622" s="177"/>
      <c r="G622" s="174"/>
      <c r="H622" s="174"/>
      <c r="I622" s="174"/>
      <c r="J622" s="174"/>
    </row>
    <row r="623" spans="3:10" s="219" customFormat="1" ht="14.1" customHeight="1" x14ac:dyDescent="0.15">
      <c r="C623" s="174"/>
      <c r="D623" s="174"/>
      <c r="E623" s="175"/>
      <c r="F623" s="177"/>
      <c r="G623" s="174"/>
      <c r="H623" s="174"/>
      <c r="I623" s="174"/>
      <c r="J623" s="174"/>
    </row>
    <row r="624" spans="3:10" s="219" customFormat="1" ht="14.1" customHeight="1" x14ac:dyDescent="0.15">
      <c r="C624" s="174"/>
      <c r="D624" s="174"/>
      <c r="E624" s="175"/>
      <c r="F624" s="177"/>
      <c r="G624" s="174"/>
      <c r="H624" s="174"/>
      <c r="I624" s="174"/>
      <c r="J624" s="174"/>
    </row>
    <row r="625" spans="3:10" s="219" customFormat="1" ht="14.1" customHeight="1" x14ac:dyDescent="0.15">
      <c r="C625" s="174"/>
      <c r="D625" s="174"/>
      <c r="E625" s="175"/>
      <c r="F625" s="177"/>
      <c r="G625" s="174"/>
      <c r="H625" s="174"/>
      <c r="I625" s="174"/>
      <c r="J625" s="174"/>
    </row>
    <row r="626" spans="3:10" s="219" customFormat="1" ht="14.1" customHeight="1" x14ac:dyDescent="0.15">
      <c r="C626" s="174"/>
      <c r="D626" s="174"/>
      <c r="E626" s="175"/>
      <c r="F626" s="177"/>
      <c r="G626" s="174"/>
      <c r="H626" s="174"/>
      <c r="I626" s="174"/>
      <c r="J626" s="174"/>
    </row>
    <row r="627" spans="3:10" s="219" customFormat="1" ht="14.1" customHeight="1" x14ac:dyDescent="0.15">
      <c r="C627" s="174"/>
      <c r="D627" s="174"/>
      <c r="E627" s="175"/>
      <c r="F627" s="177"/>
      <c r="G627" s="174"/>
      <c r="H627" s="174"/>
      <c r="I627" s="174"/>
      <c r="J627" s="174"/>
    </row>
    <row r="628" spans="3:10" s="219" customFormat="1" ht="14.1" customHeight="1" x14ac:dyDescent="0.15">
      <c r="C628" s="174"/>
      <c r="D628" s="174"/>
      <c r="E628" s="175"/>
      <c r="F628" s="177"/>
      <c r="G628" s="174"/>
      <c r="H628" s="174"/>
      <c r="I628" s="174"/>
      <c r="J628" s="174"/>
    </row>
    <row r="629" spans="3:10" s="219" customFormat="1" ht="14.1" customHeight="1" x14ac:dyDescent="0.15">
      <c r="C629" s="174"/>
      <c r="D629" s="174"/>
      <c r="E629" s="175"/>
      <c r="F629" s="177"/>
      <c r="G629" s="174"/>
      <c r="H629" s="174"/>
      <c r="I629" s="174"/>
      <c r="J629" s="174"/>
    </row>
    <row r="630" spans="3:10" s="219" customFormat="1" ht="14.1" customHeight="1" x14ac:dyDescent="0.15">
      <c r="C630" s="174"/>
      <c r="D630" s="174"/>
      <c r="E630" s="175"/>
      <c r="F630" s="177"/>
      <c r="G630" s="174"/>
      <c r="H630" s="174"/>
      <c r="I630" s="174"/>
      <c r="J630" s="174"/>
    </row>
    <row r="631" spans="3:10" s="219" customFormat="1" ht="14.1" customHeight="1" x14ac:dyDescent="0.15">
      <c r="C631" s="174"/>
      <c r="D631" s="174"/>
      <c r="E631" s="175"/>
      <c r="F631" s="177"/>
      <c r="G631" s="174"/>
      <c r="H631" s="174"/>
      <c r="I631" s="174"/>
      <c r="J631" s="174"/>
    </row>
    <row r="632" spans="3:10" s="219" customFormat="1" ht="14.1" customHeight="1" x14ac:dyDescent="0.15">
      <c r="C632" s="174"/>
      <c r="D632" s="174"/>
      <c r="E632" s="175"/>
      <c r="F632" s="177"/>
      <c r="G632" s="174"/>
      <c r="H632" s="174"/>
      <c r="I632" s="174"/>
      <c r="J632" s="174"/>
    </row>
    <row r="633" spans="3:10" s="219" customFormat="1" ht="14.1" customHeight="1" x14ac:dyDescent="0.15">
      <c r="C633" s="174"/>
      <c r="D633" s="174"/>
      <c r="E633" s="175"/>
      <c r="F633" s="177"/>
      <c r="G633" s="174"/>
      <c r="H633" s="174"/>
      <c r="I633" s="174"/>
      <c r="J633" s="174"/>
    </row>
    <row r="634" spans="3:10" s="219" customFormat="1" ht="14.1" customHeight="1" x14ac:dyDescent="0.15">
      <c r="C634" s="174"/>
      <c r="D634" s="174"/>
      <c r="E634" s="175"/>
      <c r="F634" s="177"/>
      <c r="G634" s="174"/>
      <c r="H634" s="174"/>
      <c r="I634" s="174"/>
      <c r="J634" s="174"/>
    </row>
    <row r="635" spans="3:10" s="219" customFormat="1" ht="14.1" customHeight="1" x14ac:dyDescent="0.15">
      <c r="C635" s="174"/>
      <c r="D635" s="174"/>
      <c r="E635" s="175"/>
      <c r="F635" s="177"/>
      <c r="G635" s="174"/>
      <c r="H635" s="174"/>
      <c r="I635" s="174"/>
      <c r="J635" s="174"/>
    </row>
    <row r="636" spans="3:10" s="219" customFormat="1" ht="14.1" customHeight="1" x14ac:dyDescent="0.15">
      <c r="C636" s="174"/>
      <c r="D636" s="174"/>
      <c r="E636" s="175"/>
      <c r="F636" s="177"/>
      <c r="G636" s="174"/>
      <c r="H636" s="174"/>
      <c r="I636" s="174"/>
      <c r="J636" s="174"/>
    </row>
    <row r="637" spans="3:10" s="219" customFormat="1" ht="14.1" customHeight="1" x14ac:dyDescent="0.15">
      <c r="C637" s="174"/>
      <c r="D637" s="174"/>
      <c r="E637" s="175"/>
      <c r="F637" s="177"/>
      <c r="G637" s="174"/>
      <c r="H637" s="174"/>
      <c r="I637" s="174"/>
      <c r="J637" s="174"/>
    </row>
    <row r="638" spans="3:10" s="219" customFormat="1" ht="14.1" customHeight="1" x14ac:dyDescent="0.15">
      <c r="C638" s="174"/>
      <c r="D638" s="174"/>
      <c r="E638" s="175"/>
      <c r="F638" s="177"/>
      <c r="G638" s="174"/>
      <c r="H638" s="174"/>
      <c r="I638" s="174"/>
      <c r="J638" s="174"/>
    </row>
    <row r="639" spans="3:10" s="219" customFormat="1" ht="14.1" customHeight="1" x14ac:dyDescent="0.15">
      <c r="C639" s="174"/>
      <c r="D639" s="174"/>
      <c r="E639" s="175"/>
      <c r="F639" s="177"/>
      <c r="G639" s="174"/>
      <c r="H639" s="174"/>
      <c r="I639" s="174"/>
      <c r="J639" s="174"/>
    </row>
    <row r="640" spans="3:10" s="219" customFormat="1" ht="14.1" customHeight="1" x14ac:dyDescent="0.15">
      <c r="C640" s="174"/>
      <c r="D640" s="174"/>
      <c r="E640" s="175"/>
      <c r="F640" s="177"/>
      <c r="G640" s="174"/>
      <c r="H640" s="174"/>
      <c r="I640" s="174"/>
      <c r="J640" s="174"/>
    </row>
    <row r="641" spans="3:10" s="219" customFormat="1" ht="14.1" customHeight="1" x14ac:dyDescent="0.15">
      <c r="C641" s="174"/>
      <c r="D641" s="174"/>
      <c r="E641" s="175"/>
      <c r="F641" s="177"/>
      <c r="G641" s="174"/>
      <c r="H641" s="174"/>
      <c r="I641" s="174"/>
      <c r="J641" s="174"/>
    </row>
    <row r="642" spans="3:10" s="219" customFormat="1" ht="14.1" customHeight="1" x14ac:dyDescent="0.15">
      <c r="C642" s="174"/>
      <c r="D642" s="174"/>
      <c r="E642" s="175"/>
      <c r="F642" s="177"/>
      <c r="G642" s="174"/>
      <c r="H642" s="174"/>
      <c r="I642" s="174"/>
      <c r="J642" s="174"/>
    </row>
    <row r="643" spans="3:10" s="219" customFormat="1" ht="14.1" customHeight="1" x14ac:dyDescent="0.15">
      <c r="C643" s="174"/>
      <c r="D643" s="174"/>
      <c r="E643" s="175"/>
      <c r="F643" s="177"/>
      <c r="G643" s="174"/>
      <c r="H643" s="174"/>
      <c r="I643" s="174"/>
      <c r="J643" s="174"/>
    </row>
    <row r="644" spans="3:10" s="219" customFormat="1" ht="14.1" customHeight="1" x14ac:dyDescent="0.15">
      <c r="C644" s="174"/>
      <c r="D644" s="174"/>
      <c r="E644" s="175"/>
      <c r="F644" s="177"/>
      <c r="G644" s="174"/>
      <c r="H644" s="174"/>
      <c r="I644" s="174"/>
      <c r="J644" s="174"/>
    </row>
    <row r="645" spans="3:10" s="219" customFormat="1" ht="14.1" customHeight="1" x14ac:dyDescent="0.15">
      <c r="C645" s="174"/>
      <c r="D645" s="174"/>
      <c r="E645" s="175"/>
      <c r="F645" s="177"/>
      <c r="G645" s="174"/>
      <c r="H645" s="174"/>
      <c r="I645" s="174"/>
      <c r="J645" s="174"/>
    </row>
    <row r="646" spans="3:10" s="219" customFormat="1" ht="14.1" customHeight="1" x14ac:dyDescent="0.15">
      <c r="C646" s="174"/>
      <c r="D646" s="174"/>
      <c r="E646" s="175"/>
      <c r="F646" s="177"/>
      <c r="G646" s="174"/>
      <c r="H646" s="174"/>
      <c r="I646" s="174"/>
      <c r="J646" s="174"/>
    </row>
    <row r="647" spans="3:10" s="219" customFormat="1" ht="14.1" customHeight="1" x14ac:dyDescent="0.15">
      <c r="C647" s="174"/>
      <c r="D647" s="174"/>
      <c r="E647" s="175"/>
      <c r="F647" s="177"/>
      <c r="G647" s="174"/>
      <c r="H647" s="174"/>
      <c r="I647" s="174"/>
      <c r="J647" s="174"/>
    </row>
    <row r="648" spans="3:10" s="219" customFormat="1" ht="14.1" customHeight="1" x14ac:dyDescent="0.15">
      <c r="C648" s="174"/>
      <c r="D648" s="174"/>
      <c r="E648" s="175"/>
      <c r="F648" s="177"/>
      <c r="G648" s="174"/>
      <c r="H648" s="174"/>
      <c r="I648" s="174"/>
      <c r="J648" s="174"/>
    </row>
    <row r="649" spans="3:10" s="219" customFormat="1" ht="14.1" customHeight="1" x14ac:dyDescent="0.15">
      <c r="C649" s="174"/>
      <c r="D649" s="174"/>
      <c r="E649" s="175"/>
      <c r="F649" s="177"/>
      <c r="G649" s="174"/>
      <c r="H649" s="174"/>
      <c r="I649" s="174"/>
      <c r="J649" s="174"/>
    </row>
    <row r="650" spans="3:10" s="219" customFormat="1" ht="14.1" customHeight="1" x14ac:dyDescent="0.15">
      <c r="C650" s="174"/>
      <c r="D650" s="174"/>
      <c r="E650" s="175"/>
      <c r="F650" s="177"/>
      <c r="G650" s="174"/>
      <c r="H650" s="174"/>
      <c r="I650" s="174"/>
      <c r="J650" s="174"/>
    </row>
    <row r="651" spans="3:10" s="219" customFormat="1" ht="14.1" customHeight="1" x14ac:dyDescent="0.15">
      <c r="C651" s="174"/>
      <c r="D651" s="174"/>
      <c r="E651" s="175"/>
      <c r="F651" s="177"/>
      <c r="G651" s="174"/>
      <c r="H651" s="174"/>
      <c r="I651" s="174"/>
      <c r="J651" s="174"/>
    </row>
    <row r="652" spans="3:10" s="219" customFormat="1" ht="14.1" customHeight="1" x14ac:dyDescent="0.15">
      <c r="C652" s="174"/>
      <c r="D652" s="174"/>
      <c r="E652" s="175"/>
      <c r="F652" s="177"/>
      <c r="G652" s="174"/>
      <c r="H652" s="174"/>
      <c r="I652" s="174"/>
      <c r="J652" s="174"/>
    </row>
    <row r="653" spans="3:10" s="219" customFormat="1" ht="14.1" customHeight="1" x14ac:dyDescent="0.15">
      <c r="C653" s="174"/>
      <c r="D653" s="174"/>
      <c r="E653" s="175"/>
      <c r="F653" s="177"/>
      <c r="G653" s="174"/>
      <c r="H653" s="174"/>
      <c r="I653" s="174"/>
      <c r="J653" s="174"/>
    </row>
    <row r="654" spans="3:10" s="219" customFormat="1" ht="14.1" customHeight="1" x14ac:dyDescent="0.15">
      <c r="C654" s="174"/>
      <c r="D654" s="174"/>
      <c r="E654" s="175"/>
      <c r="F654" s="177"/>
      <c r="G654" s="174"/>
      <c r="H654" s="174"/>
      <c r="I654" s="174"/>
      <c r="J654" s="174"/>
    </row>
    <row r="655" spans="3:10" s="219" customFormat="1" ht="14.1" customHeight="1" x14ac:dyDescent="0.15">
      <c r="C655" s="174"/>
      <c r="D655" s="174"/>
      <c r="E655" s="175"/>
      <c r="F655" s="177"/>
      <c r="G655" s="174"/>
      <c r="H655" s="174"/>
      <c r="I655" s="174"/>
      <c r="J655" s="174"/>
    </row>
    <row r="656" spans="3:10" s="219" customFormat="1" ht="14.1" customHeight="1" x14ac:dyDescent="0.15">
      <c r="C656" s="174"/>
      <c r="D656" s="174"/>
      <c r="E656" s="175"/>
      <c r="F656" s="177"/>
      <c r="G656" s="174"/>
      <c r="H656" s="174"/>
      <c r="I656" s="174"/>
      <c r="J656" s="174"/>
    </row>
    <row r="657" spans="3:10" s="219" customFormat="1" ht="14.1" customHeight="1" x14ac:dyDescent="0.15">
      <c r="C657" s="174"/>
      <c r="D657" s="174"/>
      <c r="E657" s="175"/>
      <c r="F657" s="177"/>
      <c r="G657" s="174"/>
      <c r="H657" s="174"/>
      <c r="I657" s="174"/>
      <c r="J657" s="174"/>
    </row>
    <row r="658" spans="3:10" s="219" customFormat="1" ht="14.1" customHeight="1" x14ac:dyDescent="0.15">
      <c r="C658" s="174"/>
      <c r="D658" s="174"/>
      <c r="E658" s="175"/>
      <c r="F658" s="177"/>
      <c r="G658" s="174"/>
      <c r="H658" s="174"/>
      <c r="I658" s="174"/>
      <c r="J658" s="174"/>
    </row>
    <row r="659" spans="3:10" s="219" customFormat="1" ht="14.1" customHeight="1" x14ac:dyDescent="0.15">
      <c r="C659" s="174"/>
      <c r="D659" s="174"/>
      <c r="E659" s="175"/>
      <c r="F659" s="177"/>
      <c r="G659" s="174"/>
      <c r="H659" s="174"/>
      <c r="I659" s="174"/>
      <c r="J659" s="174"/>
    </row>
    <row r="660" spans="3:10" s="219" customFormat="1" ht="14.1" customHeight="1" x14ac:dyDescent="0.15">
      <c r="C660" s="174"/>
      <c r="D660" s="174"/>
      <c r="E660" s="175"/>
      <c r="F660" s="177"/>
      <c r="G660" s="174"/>
      <c r="H660" s="174"/>
      <c r="I660" s="174"/>
      <c r="J660" s="174"/>
    </row>
    <row r="661" spans="3:10" s="219" customFormat="1" ht="14.1" customHeight="1" x14ac:dyDescent="0.15">
      <c r="C661" s="174"/>
      <c r="D661" s="174"/>
      <c r="E661" s="175"/>
      <c r="F661" s="177"/>
      <c r="G661" s="174"/>
      <c r="H661" s="174"/>
      <c r="I661" s="174"/>
      <c r="J661" s="174"/>
    </row>
    <row r="662" spans="3:10" s="219" customFormat="1" ht="14.1" customHeight="1" x14ac:dyDescent="0.15">
      <c r="C662" s="174"/>
      <c r="D662" s="174"/>
      <c r="E662" s="175"/>
      <c r="F662" s="177"/>
      <c r="G662" s="174"/>
      <c r="H662" s="174"/>
      <c r="I662" s="174"/>
      <c r="J662" s="174"/>
    </row>
    <row r="663" spans="3:10" s="219" customFormat="1" ht="14.1" customHeight="1" x14ac:dyDescent="0.15">
      <c r="C663" s="174"/>
      <c r="D663" s="174"/>
      <c r="E663" s="175"/>
      <c r="F663" s="177"/>
      <c r="G663" s="174"/>
      <c r="H663" s="174"/>
      <c r="I663" s="174"/>
      <c r="J663" s="174"/>
    </row>
    <row r="664" spans="3:10" s="219" customFormat="1" ht="14.1" customHeight="1" x14ac:dyDescent="0.15">
      <c r="C664" s="174"/>
      <c r="D664" s="174"/>
      <c r="E664" s="175"/>
      <c r="F664" s="177"/>
      <c r="G664" s="174"/>
      <c r="H664" s="174"/>
      <c r="I664" s="174"/>
      <c r="J664" s="174"/>
    </row>
    <row r="665" spans="3:10" s="219" customFormat="1" ht="14.1" customHeight="1" x14ac:dyDescent="0.15">
      <c r="C665" s="174"/>
      <c r="D665" s="174"/>
      <c r="E665" s="175"/>
      <c r="F665" s="177"/>
      <c r="G665" s="174"/>
      <c r="H665" s="174"/>
      <c r="I665" s="174"/>
      <c r="J665" s="174"/>
    </row>
    <row r="666" spans="3:10" s="219" customFormat="1" ht="14.1" customHeight="1" x14ac:dyDescent="0.15">
      <c r="C666" s="174"/>
      <c r="D666" s="174"/>
      <c r="E666" s="175"/>
      <c r="F666" s="177"/>
      <c r="G666" s="174"/>
      <c r="H666" s="174"/>
      <c r="I666" s="174"/>
      <c r="J666" s="174"/>
    </row>
    <row r="667" spans="3:10" s="219" customFormat="1" ht="14.1" customHeight="1" x14ac:dyDescent="0.15">
      <c r="C667" s="174"/>
      <c r="D667" s="174"/>
      <c r="E667" s="175"/>
      <c r="F667" s="177"/>
      <c r="G667" s="174"/>
      <c r="H667" s="174"/>
      <c r="I667" s="174"/>
      <c r="J667" s="174"/>
    </row>
    <row r="668" spans="3:10" s="219" customFormat="1" ht="14.1" customHeight="1" x14ac:dyDescent="0.15">
      <c r="C668" s="174"/>
      <c r="D668" s="174"/>
      <c r="E668" s="175"/>
      <c r="F668" s="177"/>
      <c r="G668" s="174"/>
      <c r="H668" s="174"/>
      <c r="I668" s="174"/>
      <c r="J668" s="174"/>
    </row>
    <row r="669" spans="3:10" s="219" customFormat="1" ht="14.1" customHeight="1" x14ac:dyDescent="0.15">
      <c r="C669" s="174"/>
      <c r="D669" s="174"/>
      <c r="E669" s="175"/>
      <c r="F669" s="177"/>
      <c r="G669" s="174"/>
      <c r="H669" s="174"/>
      <c r="I669" s="174"/>
      <c r="J669" s="174"/>
    </row>
    <row r="670" spans="3:10" s="219" customFormat="1" ht="14.1" customHeight="1" x14ac:dyDescent="0.15">
      <c r="C670" s="174"/>
      <c r="D670" s="174"/>
      <c r="E670" s="175"/>
      <c r="F670" s="177"/>
      <c r="G670" s="174"/>
      <c r="H670" s="174"/>
      <c r="I670" s="174"/>
      <c r="J670" s="174"/>
    </row>
    <row r="671" spans="3:10" s="219" customFormat="1" ht="14.1" customHeight="1" x14ac:dyDescent="0.15">
      <c r="C671" s="174"/>
      <c r="D671" s="174"/>
      <c r="E671" s="175"/>
      <c r="F671" s="177"/>
      <c r="G671" s="174"/>
      <c r="H671" s="174"/>
      <c r="I671" s="174"/>
      <c r="J671" s="174"/>
    </row>
    <row r="672" spans="3:10" s="219" customFormat="1" ht="14.1" customHeight="1" x14ac:dyDescent="0.15">
      <c r="C672" s="174"/>
      <c r="D672" s="174"/>
      <c r="E672" s="175"/>
      <c r="F672" s="177"/>
      <c r="G672" s="174"/>
      <c r="H672" s="174"/>
      <c r="I672" s="174"/>
      <c r="J672" s="174"/>
    </row>
    <row r="673" spans="3:10" s="219" customFormat="1" ht="14.1" customHeight="1" x14ac:dyDescent="0.15">
      <c r="C673" s="174"/>
      <c r="D673" s="174"/>
      <c r="E673" s="175"/>
      <c r="F673" s="177"/>
      <c r="G673" s="174"/>
      <c r="H673" s="174"/>
      <c r="I673" s="174"/>
      <c r="J673" s="174"/>
    </row>
    <row r="674" spans="3:10" s="219" customFormat="1" ht="14.1" customHeight="1" x14ac:dyDescent="0.15">
      <c r="C674" s="174"/>
      <c r="D674" s="174"/>
      <c r="E674" s="175"/>
      <c r="F674" s="177"/>
      <c r="G674" s="174"/>
      <c r="H674" s="174"/>
      <c r="I674" s="174"/>
      <c r="J674" s="174"/>
    </row>
    <row r="675" spans="3:10" s="219" customFormat="1" ht="14.1" customHeight="1" x14ac:dyDescent="0.15">
      <c r="C675" s="174"/>
      <c r="D675" s="174"/>
      <c r="E675" s="175"/>
      <c r="F675" s="177"/>
      <c r="G675" s="174"/>
      <c r="H675" s="174"/>
      <c r="I675" s="174"/>
      <c r="J675" s="174"/>
    </row>
    <row r="676" spans="3:10" s="219" customFormat="1" ht="14.1" customHeight="1" x14ac:dyDescent="0.15">
      <c r="C676" s="174"/>
      <c r="D676" s="174"/>
      <c r="E676" s="175"/>
      <c r="F676" s="177"/>
      <c r="G676" s="174"/>
      <c r="H676" s="174"/>
      <c r="I676" s="174"/>
      <c r="J676" s="174"/>
    </row>
    <row r="677" spans="3:10" s="219" customFormat="1" ht="14.1" customHeight="1" x14ac:dyDescent="0.15">
      <c r="C677" s="174"/>
      <c r="D677" s="174"/>
      <c r="E677" s="175"/>
      <c r="F677" s="177"/>
      <c r="G677" s="174"/>
      <c r="H677" s="174"/>
      <c r="I677" s="174"/>
      <c r="J677" s="174"/>
    </row>
    <row r="678" spans="3:10" s="219" customFormat="1" ht="14.1" customHeight="1" x14ac:dyDescent="0.15">
      <c r="C678" s="174"/>
      <c r="D678" s="174"/>
      <c r="E678" s="175"/>
      <c r="F678" s="177"/>
      <c r="G678" s="174"/>
      <c r="H678" s="174"/>
      <c r="I678" s="174"/>
      <c r="J678" s="174"/>
    </row>
    <row r="679" spans="3:10" s="219" customFormat="1" ht="14.1" customHeight="1" x14ac:dyDescent="0.15">
      <c r="C679" s="174"/>
      <c r="D679" s="174"/>
      <c r="E679" s="175"/>
      <c r="F679" s="177"/>
      <c r="G679" s="174"/>
      <c r="H679" s="174"/>
      <c r="I679" s="174"/>
      <c r="J679" s="174"/>
    </row>
    <row r="680" spans="3:10" s="219" customFormat="1" ht="14.1" customHeight="1" x14ac:dyDescent="0.15">
      <c r="C680" s="174"/>
      <c r="D680" s="174"/>
      <c r="E680" s="175"/>
      <c r="F680" s="177"/>
      <c r="G680" s="174"/>
      <c r="H680" s="174"/>
      <c r="I680" s="174"/>
      <c r="J680" s="174"/>
    </row>
    <row r="681" spans="3:10" s="219" customFormat="1" ht="14.1" customHeight="1" x14ac:dyDescent="0.15">
      <c r="C681" s="174"/>
      <c r="D681" s="174"/>
      <c r="E681" s="175"/>
      <c r="F681" s="177"/>
      <c r="G681" s="174"/>
      <c r="H681" s="174"/>
      <c r="I681" s="174"/>
      <c r="J681" s="174"/>
    </row>
    <row r="682" spans="3:10" s="219" customFormat="1" ht="14.1" customHeight="1" x14ac:dyDescent="0.15">
      <c r="C682" s="174"/>
      <c r="D682" s="174"/>
      <c r="E682" s="175"/>
      <c r="F682" s="177"/>
      <c r="G682" s="174"/>
      <c r="H682" s="174"/>
      <c r="I682" s="174"/>
      <c r="J682" s="174"/>
    </row>
    <row r="683" spans="3:10" s="219" customFormat="1" ht="14.1" customHeight="1" x14ac:dyDescent="0.15">
      <c r="C683" s="174"/>
      <c r="D683" s="174"/>
      <c r="E683" s="175"/>
      <c r="F683" s="177"/>
      <c r="G683" s="174"/>
      <c r="H683" s="174"/>
      <c r="I683" s="174"/>
      <c r="J683" s="174"/>
    </row>
    <row r="684" spans="3:10" s="219" customFormat="1" ht="14.1" customHeight="1" x14ac:dyDescent="0.15">
      <c r="C684" s="174"/>
      <c r="D684" s="174"/>
      <c r="E684" s="175"/>
      <c r="F684" s="177"/>
      <c r="G684" s="174"/>
      <c r="H684" s="174"/>
      <c r="I684" s="174"/>
      <c r="J684" s="174"/>
    </row>
    <row r="685" spans="3:10" s="219" customFormat="1" ht="14.1" customHeight="1" x14ac:dyDescent="0.15">
      <c r="C685" s="174"/>
      <c r="D685" s="174"/>
      <c r="E685" s="175"/>
      <c r="F685" s="177"/>
      <c r="G685" s="174"/>
      <c r="H685" s="174"/>
      <c r="I685" s="174"/>
      <c r="J685" s="174"/>
    </row>
    <row r="686" spans="3:10" s="219" customFormat="1" ht="14.1" customHeight="1" x14ac:dyDescent="0.15">
      <c r="C686" s="174"/>
      <c r="D686" s="174"/>
      <c r="E686" s="175"/>
      <c r="F686" s="177"/>
      <c r="G686" s="174"/>
      <c r="H686" s="174"/>
      <c r="I686" s="174"/>
      <c r="J686" s="174"/>
    </row>
    <row r="687" spans="3:10" s="219" customFormat="1" ht="14.1" customHeight="1" x14ac:dyDescent="0.15">
      <c r="C687" s="174"/>
      <c r="D687" s="174"/>
      <c r="E687" s="175"/>
      <c r="F687" s="177"/>
      <c r="G687" s="174"/>
      <c r="H687" s="174"/>
      <c r="I687" s="174"/>
      <c r="J687" s="174"/>
    </row>
    <row r="688" spans="3:10" s="219" customFormat="1" ht="14.1" customHeight="1" x14ac:dyDescent="0.15">
      <c r="C688" s="174"/>
      <c r="D688" s="174"/>
      <c r="E688" s="175"/>
      <c r="F688" s="177"/>
      <c r="G688" s="174"/>
      <c r="H688" s="174"/>
      <c r="I688" s="174"/>
      <c r="J688" s="174"/>
    </row>
    <row r="689" spans="3:10" s="219" customFormat="1" ht="14.1" customHeight="1" x14ac:dyDescent="0.15">
      <c r="C689" s="174"/>
      <c r="D689" s="174"/>
      <c r="E689" s="175"/>
      <c r="F689" s="177"/>
      <c r="G689" s="174"/>
      <c r="H689" s="174"/>
      <c r="I689" s="174"/>
      <c r="J689" s="174"/>
    </row>
    <row r="690" spans="3:10" s="219" customFormat="1" ht="14.1" customHeight="1" x14ac:dyDescent="0.15">
      <c r="C690" s="174"/>
      <c r="D690" s="174"/>
      <c r="E690" s="175"/>
      <c r="F690" s="177"/>
      <c r="G690" s="174"/>
      <c r="H690" s="174"/>
      <c r="I690" s="174"/>
      <c r="J690" s="174"/>
    </row>
    <row r="691" spans="3:10" s="219" customFormat="1" ht="14.1" customHeight="1" x14ac:dyDescent="0.15">
      <c r="C691" s="174"/>
      <c r="D691" s="174"/>
      <c r="E691" s="175"/>
      <c r="F691" s="177"/>
      <c r="G691" s="174"/>
      <c r="H691" s="174"/>
      <c r="I691" s="174"/>
      <c r="J691" s="174"/>
    </row>
    <row r="692" spans="3:10" s="219" customFormat="1" ht="14.1" customHeight="1" x14ac:dyDescent="0.15">
      <c r="C692" s="174"/>
      <c r="D692" s="174"/>
      <c r="E692" s="175"/>
      <c r="F692" s="177"/>
      <c r="G692" s="174"/>
      <c r="H692" s="174"/>
      <c r="I692" s="174"/>
      <c r="J692" s="174"/>
    </row>
    <row r="693" spans="3:10" s="219" customFormat="1" ht="14.1" customHeight="1" x14ac:dyDescent="0.15">
      <c r="C693" s="174"/>
      <c r="D693" s="174"/>
      <c r="E693" s="175"/>
      <c r="F693" s="177"/>
      <c r="G693" s="174"/>
      <c r="H693" s="174"/>
      <c r="I693" s="174"/>
      <c r="J693" s="174"/>
    </row>
    <row r="694" spans="3:10" s="219" customFormat="1" ht="14.1" customHeight="1" x14ac:dyDescent="0.15">
      <c r="C694" s="174"/>
      <c r="D694" s="174"/>
      <c r="E694" s="175"/>
      <c r="F694" s="177"/>
      <c r="G694" s="174"/>
      <c r="H694" s="174"/>
      <c r="I694" s="174"/>
      <c r="J694" s="174"/>
    </row>
    <row r="695" spans="3:10" s="219" customFormat="1" ht="14.1" customHeight="1" x14ac:dyDescent="0.15">
      <c r="C695" s="174"/>
      <c r="D695" s="174"/>
      <c r="E695" s="175"/>
      <c r="F695" s="177"/>
      <c r="G695" s="174"/>
      <c r="H695" s="174"/>
      <c r="I695" s="174"/>
      <c r="J695" s="174"/>
    </row>
    <row r="696" spans="3:10" s="219" customFormat="1" ht="14.1" customHeight="1" x14ac:dyDescent="0.15">
      <c r="C696" s="174"/>
      <c r="D696" s="174"/>
      <c r="E696" s="175"/>
      <c r="F696" s="177"/>
      <c r="G696" s="174"/>
      <c r="H696" s="174"/>
      <c r="I696" s="174"/>
      <c r="J696" s="174"/>
    </row>
    <row r="697" spans="3:10" s="219" customFormat="1" ht="14.1" customHeight="1" x14ac:dyDescent="0.15">
      <c r="C697" s="174"/>
      <c r="D697" s="174"/>
      <c r="E697" s="175"/>
      <c r="F697" s="177"/>
      <c r="G697" s="174"/>
      <c r="H697" s="174"/>
      <c r="I697" s="174"/>
      <c r="J697" s="174"/>
    </row>
    <row r="698" spans="3:10" s="219" customFormat="1" ht="14.1" customHeight="1" x14ac:dyDescent="0.15">
      <c r="C698" s="174"/>
      <c r="D698" s="174"/>
      <c r="E698" s="175"/>
      <c r="F698" s="177"/>
      <c r="G698" s="174"/>
      <c r="H698" s="174"/>
      <c r="I698" s="174"/>
      <c r="J698" s="174"/>
    </row>
    <row r="699" spans="3:10" s="219" customFormat="1" ht="14.1" customHeight="1" x14ac:dyDescent="0.15">
      <c r="C699" s="174"/>
      <c r="D699" s="174"/>
      <c r="E699" s="175"/>
      <c r="F699" s="177"/>
      <c r="G699" s="174"/>
      <c r="H699" s="174"/>
      <c r="I699" s="174"/>
      <c r="J699" s="174"/>
    </row>
    <row r="700" spans="3:10" s="219" customFormat="1" ht="14.1" customHeight="1" x14ac:dyDescent="0.15">
      <c r="C700" s="174"/>
      <c r="D700" s="174"/>
      <c r="E700" s="175"/>
      <c r="F700" s="177"/>
      <c r="G700" s="174"/>
      <c r="H700" s="174"/>
      <c r="I700" s="174"/>
      <c r="J700" s="174"/>
    </row>
    <row r="701" spans="3:10" s="219" customFormat="1" ht="14.1" customHeight="1" x14ac:dyDescent="0.15">
      <c r="C701" s="174"/>
      <c r="D701" s="174"/>
      <c r="E701" s="175"/>
      <c r="F701" s="177"/>
      <c r="G701" s="174"/>
      <c r="H701" s="174"/>
      <c r="I701" s="174"/>
      <c r="J701" s="174"/>
    </row>
    <row r="702" spans="3:10" s="219" customFormat="1" ht="14.1" customHeight="1" x14ac:dyDescent="0.15">
      <c r="C702" s="174"/>
      <c r="D702" s="174"/>
      <c r="E702" s="175"/>
      <c r="F702" s="177"/>
      <c r="G702" s="174"/>
      <c r="H702" s="174"/>
      <c r="I702" s="174"/>
      <c r="J702" s="174"/>
    </row>
    <row r="703" spans="3:10" s="219" customFormat="1" ht="14.1" customHeight="1" x14ac:dyDescent="0.15">
      <c r="C703" s="174"/>
      <c r="D703" s="174"/>
      <c r="E703" s="175"/>
      <c r="F703" s="177"/>
      <c r="G703" s="174"/>
      <c r="H703" s="174"/>
      <c r="I703" s="174"/>
      <c r="J703" s="174"/>
    </row>
    <row r="704" spans="3:10" s="219" customFormat="1" ht="14.1" customHeight="1" x14ac:dyDescent="0.15">
      <c r="C704" s="174"/>
      <c r="D704" s="174"/>
      <c r="E704" s="175"/>
      <c r="F704" s="177"/>
      <c r="G704" s="174"/>
      <c r="H704" s="174"/>
      <c r="I704" s="174"/>
      <c r="J704" s="174"/>
    </row>
    <row r="705" spans="3:10" s="219" customFormat="1" ht="14.1" customHeight="1" x14ac:dyDescent="0.15">
      <c r="C705" s="174"/>
      <c r="D705" s="174"/>
      <c r="E705" s="175"/>
      <c r="F705" s="177"/>
      <c r="G705" s="174"/>
      <c r="H705" s="174"/>
      <c r="I705" s="174"/>
      <c r="J705" s="174"/>
    </row>
    <row r="706" spans="3:10" s="219" customFormat="1" ht="14.1" customHeight="1" x14ac:dyDescent="0.15">
      <c r="C706" s="174"/>
      <c r="D706" s="174"/>
      <c r="E706" s="175"/>
      <c r="F706" s="177"/>
      <c r="G706" s="174"/>
      <c r="H706" s="174"/>
      <c r="I706" s="174"/>
      <c r="J706" s="174"/>
    </row>
    <row r="707" spans="3:10" s="219" customFormat="1" ht="14.1" customHeight="1" x14ac:dyDescent="0.15">
      <c r="C707" s="174"/>
      <c r="D707" s="174"/>
      <c r="E707" s="175"/>
      <c r="F707" s="177"/>
      <c r="G707" s="174"/>
      <c r="H707" s="174"/>
      <c r="I707" s="174"/>
      <c r="J707" s="174"/>
    </row>
    <row r="708" spans="3:10" s="219" customFormat="1" ht="14.1" customHeight="1" x14ac:dyDescent="0.15">
      <c r="C708" s="174"/>
      <c r="D708" s="174"/>
      <c r="E708" s="175"/>
      <c r="F708" s="177"/>
      <c r="G708" s="174"/>
      <c r="H708" s="174"/>
      <c r="I708" s="174"/>
      <c r="J708" s="174"/>
    </row>
    <row r="709" spans="3:10" s="219" customFormat="1" ht="14.1" customHeight="1" x14ac:dyDescent="0.15">
      <c r="C709" s="174"/>
      <c r="D709" s="174"/>
      <c r="E709" s="175"/>
      <c r="F709" s="177"/>
      <c r="G709" s="174"/>
      <c r="H709" s="174"/>
      <c r="I709" s="174"/>
      <c r="J709" s="174"/>
    </row>
    <row r="710" spans="3:10" s="219" customFormat="1" ht="14.1" customHeight="1" x14ac:dyDescent="0.15">
      <c r="C710" s="174"/>
      <c r="D710" s="174"/>
      <c r="E710" s="175"/>
      <c r="F710" s="177"/>
      <c r="G710" s="174"/>
      <c r="H710" s="174"/>
      <c r="I710" s="174"/>
      <c r="J710" s="174"/>
    </row>
    <row r="711" spans="3:10" s="219" customFormat="1" ht="14.1" customHeight="1" x14ac:dyDescent="0.15">
      <c r="C711" s="174"/>
      <c r="D711" s="174"/>
      <c r="E711" s="175"/>
      <c r="F711" s="177"/>
      <c r="G711" s="174"/>
      <c r="H711" s="174"/>
      <c r="I711" s="174"/>
      <c r="J711" s="174"/>
    </row>
    <row r="712" spans="3:10" s="219" customFormat="1" ht="14.1" customHeight="1" x14ac:dyDescent="0.15">
      <c r="C712" s="174"/>
      <c r="D712" s="174"/>
      <c r="E712" s="175"/>
      <c r="F712" s="177"/>
      <c r="G712" s="174"/>
      <c r="H712" s="174"/>
      <c r="I712" s="174"/>
      <c r="J712" s="174"/>
    </row>
    <row r="713" spans="3:10" s="219" customFormat="1" ht="14.1" customHeight="1" x14ac:dyDescent="0.15">
      <c r="C713" s="174"/>
      <c r="D713" s="174"/>
      <c r="E713" s="175"/>
      <c r="F713" s="177"/>
      <c r="G713" s="174"/>
      <c r="H713" s="174"/>
      <c r="I713" s="174"/>
      <c r="J713" s="174"/>
    </row>
    <row r="714" spans="3:10" s="219" customFormat="1" ht="14.1" customHeight="1" x14ac:dyDescent="0.15">
      <c r="C714" s="174"/>
      <c r="D714" s="174"/>
      <c r="E714" s="175"/>
      <c r="F714" s="177"/>
      <c r="G714" s="174"/>
      <c r="H714" s="174"/>
      <c r="I714" s="174"/>
      <c r="J714" s="174"/>
    </row>
    <row r="715" spans="3:10" s="219" customFormat="1" ht="14.1" customHeight="1" x14ac:dyDescent="0.15">
      <c r="C715" s="174"/>
      <c r="D715" s="174"/>
      <c r="E715" s="175"/>
      <c r="F715" s="177"/>
      <c r="G715" s="174"/>
      <c r="H715" s="174"/>
      <c r="I715" s="174"/>
      <c r="J715" s="174"/>
    </row>
    <row r="716" spans="3:10" s="219" customFormat="1" ht="14.1" customHeight="1" x14ac:dyDescent="0.15">
      <c r="C716" s="174"/>
      <c r="D716" s="174"/>
      <c r="E716" s="175"/>
      <c r="F716" s="177"/>
      <c r="G716" s="174"/>
      <c r="H716" s="174"/>
      <c r="I716" s="174"/>
      <c r="J716" s="174"/>
    </row>
    <row r="717" spans="3:10" s="219" customFormat="1" ht="14.1" customHeight="1" x14ac:dyDescent="0.15">
      <c r="C717" s="174"/>
      <c r="D717" s="174"/>
      <c r="E717" s="175"/>
      <c r="F717" s="177"/>
      <c r="G717" s="174"/>
      <c r="H717" s="174"/>
      <c r="I717" s="174"/>
      <c r="J717" s="174"/>
    </row>
    <row r="718" spans="3:10" s="219" customFormat="1" ht="14.1" customHeight="1" x14ac:dyDescent="0.15">
      <c r="C718" s="174"/>
      <c r="D718" s="174"/>
      <c r="E718" s="175"/>
      <c r="F718" s="177"/>
      <c r="G718" s="174"/>
      <c r="H718" s="174"/>
      <c r="I718" s="174"/>
      <c r="J718" s="174"/>
    </row>
    <row r="719" spans="3:10" s="219" customFormat="1" ht="14.1" customHeight="1" x14ac:dyDescent="0.15">
      <c r="C719" s="174"/>
      <c r="D719" s="174"/>
      <c r="E719" s="175"/>
      <c r="F719" s="177"/>
      <c r="G719" s="174"/>
      <c r="H719" s="174"/>
      <c r="I719" s="174"/>
      <c r="J719" s="174"/>
    </row>
    <row r="720" spans="3:10" s="219" customFormat="1" ht="14.1" customHeight="1" x14ac:dyDescent="0.15">
      <c r="C720" s="174"/>
      <c r="D720" s="174"/>
      <c r="E720" s="175"/>
      <c r="F720" s="177"/>
      <c r="G720" s="174"/>
      <c r="H720" s="174"/>
      <c r="I720" s="174"/>
      <c r="J720" s="174"/>
    </row>
    <row r="721" spans="3:10" s="219" customFormat="1" ht="14.1" customHeight="1" x14ac:dyDescent="0.15">
      <c r="C721" s="174"/>
      <c r="D721" s="174"/>
      <c r="E721" s="175"/>
      <c r="F721" s="177"/>
      <c r="G721" s="174"/>
      <c r="H721" s="174"/>
      <c r="I721" s="174"/>
      <c r="J721" s="174"/>
    </row>
    <row r="722" spans="3:10" s="219" customFormat="1" ht="14.1" customHeight="1" x14ac:dyDescent="0.15">
      <c r="C722" s="174"/>
      <c r="D722" s="174"/>
      <c r="E722" s="175"/>
      <c r="F722" s="177"/>
      <c r="G722" s="174"/>
      <c r="H722" s="174"/>
      <c r="I722" s="174"/>
      <c r="J722" s="174"/>
    </row>
    <row r="723" spans="3:10" s="219" customFormat="1" ht="14.1" customHeight="1" x14ac:dyDescent="0.15">
      <c r="C723" s="174"/>
      <c r="D723" s="174"/>
      <c r="E723" s="175"/>
      <c r="F723" s="177"/>
      <c r="G723" s="174"/>
      <c r="H723" s="174"/>
      <c r="I723" s="174"/>
      <c r="J723" s="174"/>
    </row>
    <row r="724" spans="3:10" s="219" customFormat="1" ht="14.1" customHeight="1" x14ac:dyDescent="0.15">
      <c r="C724" s="174"/>
      <c r="D724" s="174"/>
      <c r="E724" s="175"/>
      <c r="F724" s="177"/>
      <c r="G724" s="174"/>
      <c r="H724" s="174"/>
      <c r="I724" s="174"/>
      <c r="J724" s="174"/>
    </row>
    <row r="725" spans="3:10" s="219" customFormat="1" ht="14.1" customHeight="1" x14ac:dyDescent="0.15">
      <c r="C725" s="174"/>
      <c r="D725" s="174"/>
      <c r="E725" s="175"/>
      <c r="F725" s="177"/>
      <c r="G725" s="174"/>
      <c r="H725" s="174"/>
      <c r="I725" s="174"/>
      <c r="J725" s="174"/>
    </row>
    <row r="726" spans="3:10" s="219" customFormat="1" ht="14.1" customHeight="1" x14ac:dyDescent="0.15">
      <c r="C726" s="174"/>
      <c r="D726" s="174"/>
      <c r="E726" s="175"/>
      <c r="F726" s="177"/>
      <c r="G726" s="174"/>
      <c r="H726" s="174"/>
      <c r="I726" s="174"/>
      <c r="J726" s="174"/>
    </row>
    <row r="727" spans="3:10" s="219" customFormat="1" ht="14.1" customHeight="1" x14ac:dyDescent="0.15">
      <c r="C727" s="174"/>
      <c r="D727" s="174"/>
      <c r="E727" s="175"/>
      <c r="F727" s="177"/>
      <c r="G727" s="174"/>
      <c r="H727" s="174"/>
      <c r="I727" s="174"/>
      <c r="J727" s="174"/>
    </row>
    <row r="728" spans="3:10" s="219" customFormat="1" ht="14.1" customHeight="1" x14ac:dyDescent="0.15">
      <c r="C728" s="174"/>
      <c r="D728" s="174"/>
      <c r="E728" s="175"/>
      <c r="F728" s="177"/>
      <c r="G728" s="174"/>
      <c r="H728" s="174"/>
      <c r="I728" s="174"/>
      <c r="J728" s="174"/>
    </row>
    <row r="729" spans="3:10" s="219" customFormat="1" ht="14.1" customHeight="1" x14ac:dyDescent="0.15">
      <c r="C729" s="174"/>
      <c r="D729" s="174"/>
      <c r="E729" s="175"/>
      <c r="F729" s="177"/>
      <c r="G729" s="174"/>
      <c r="H729" s="174"/>
      <c r="I729" s="174"/>
      <c r="J729" s="174"/>
    </row>
    <row r="730" spans="3:10" s="219" customFormat="1" ht="14.1" customHeight="1" x14ac:dyDescent="0.15">
      <c r="C730" s="174"/>
      <c r="D730" s="174"/>
      <c r="E730" s="175"/>
      <c r="F730" s="177"/>
      <c r="G730" s="174"/>
      <c r="H730" s="174"/>
      <c r="I730" s="174"/>
      <c r="J730" s="174"/>
    </row>
    <row r="731" spans="3:10" s="219" customFormat="1" ht="14.1" customHeight="1" x14ac:dyDescent="0.15">
      <c r="C731" s="174"/>
      <c r="D731" s="174"/>
      <c r="E731" s="175"/>
      <c r="F731" s="177"/>
      <c r="G731" s="174"/>
      <c r="H731" s="174"/>
      <c r="I731" s="174"/>
      <c r="J731" s="174"/>
    </row>
    <row r="732" spans="3:10" s="219" customFormat="1" ht="14.1" customHeight="1" x14ac:dyDescent="0.15">
      <c r="C732" s="174"/>
      <c r="D732" s="174"/>
      <c r="E732" s="175"/>
      <c r="F732" s="177"/>
      <c r="G732" s="174"/>
      <c r="H732" s="174"/>
      <c r="I732" s="174"/>
      <c r="J732" s="174"/>
    </row>
    <row r="733" spans="3:10" s="219" customFormat="1" ht="14.1" customHeight="1" x14ac:dyDescent="0.15">
      <c r="C733" s="174"/>
      <c r="D733" s="174"/>
      <c r="E733" s="175"/>
      <c r="F733" s="177"/>
      <c r="G733" s="174"/>
      <c r="H733" s="174"/>
      <c r="I733" s="174"/>
      <c r="J733" s="174"/>
    </row>
    <row r="734" spans="3:10" s="219" customFormat="1" ht="14.1" customHeight="1" x14ac:dyDescent="0.15">
      <c r="C734" s="174"/>
      <c r="D734" s="174"/>
      <c r="E734" s="175"/>
      <c r="F734" s="177"/>
      <c r="G734" s="174"/>
      <c r="H734" s="174"/>
      <c r="I734" s="174"/>
      <c r="J734" s="174"/>
    </row>
    <row r="735" spans="3:10" s="219" customFormat="1" ht="14.1" customHeight="1" x14ac:dyDescent="0.15">
      <c r="C735" s="174"/>
      <c r="D735" s="174"/>
      <c r="E735" s="175"/>
      <c r="F735" s="177"/>
      <c r="G735" s="174"/>
      <c r="H735" s="174"/>
      <c r="I735" s="174"/>
      <c r="J735" s="174"/>
    </row>
    <row r="736" spans="3:10" s="219" customFormat="1" ht="14.1" customHeight="1" x14ac:dyDescent="0.15">
      <c r="C736" s="174"/>
      <c r="D736" s="174"/>
      <c r="E736" s="175"/>
      <c r="F736" s="177"/>
      <c r="G736" s="174"/>
      <c r="H736" s="174"/>
      <c r="I736" s="174"/>
      <c r="J736" s="174"/>
    </row>
    <row r="737" spans="3:10" s="219" customFormat="1" ht="14.1" customHeight="1" x14ac:dyDescent="0.15">
      <c r="C737" s="174"/>
      <c r="D737" s="174"/>
      <c r="E737" s="175"/>
      <c r="F737" s="177"/>
      <c r="G737" s="174"/>
      <c r="H737" s="174"/>
      <c r="I737" s="174"/>
      <c r="J737" s="174"/>
    </row>
    <row r="738" spans="3:10" s="219" customFormat="1" ht="14.1" customHeight="1" x14ac:dyDescent="0.15">
      <c r="C738" s="174"/>
      <c r="D738" s="174"/>
      <c r="E738" s="175"/>
      <c r="F738" s="177"/>
      <c r="G738" s="174"/>
      <c r="H738" s="174"/>
      <c r="I738" s="174"/>
      <c r="J738" s="174"/>
    </row>
    <row r="739" spans="3:10" s="219" customFormat="1" ht="14.1" customHeight="1" x14ac:dyDescent="0.15">
      <c r="C739" s="174"/>
      <c r="D739" s="174"/>
      <c r="E739" s="175"/>
      <c r="F739" s="177"/>
      <c r="G739" s="174"/>
      <c r="H739" s="174"/>
      <c r="I739" s="174"/>
      <c r="J739" s="174"/>
    </row>
    <row r="740" spans="3:10" s="219" customFormat="1" ht="14.1" customHeight="1" x14ac:dyDescent="0.15">
      <c r="C740" s="174"/>
      <c r="D740" s="174"/>
      <c r="E740" s="175"/>
      <c r="F740" s="177"/>
      <c r="G740" s="174"/>
      <c r="H740" s="174"/>
      <c r="I740" s="174"/>
      <c r="J740" s="174"/>
    </row>
    <row r="741" spans="3:10" s="219" customFormat="1" ht="14.1" customHeight="1" x14ac:dyDescent="0.15">
      <c r="C741" s="174"/>
      <c r="D741" s="174"/>
      <c r="E741" s="175"/>
      <c r="F741" s="177"/>
      <c r="G741" s="174"/>
      <c r="H741" s="174"/>
      <c r="I741" s="174"/>
      <c r="J741" s="174"/>
    </row>
    <row r="742" spans="3:10" s="219" customFormat="1" ht="14.1" customHeight="1" x14ac:dyDescent="0.15">
      <c r="C742" s="174"/>
      <c r="D742" s="174"/>
      <c r="E742" s="175"/>
      <c r="F742" s="177"/>
      <c r="G742" s="174"/>
      <c r="H742" s="174"/>
      <c r="I742" s="174"/>
      <c r="J742" s="174"/>
    </row>
    <row r="743" spans="3:10" s="219" customFormat="1" ht="14.1" customHeight="1" x14ac:dyDescent="0.15">
      <c r="C743" s="174"/>
      <c r="D743" s="174"/>
      <c r="E743" s="175"/>
      <c r="F743" s="177"/>
      <c r="G743" s="174"/>
      <c r="H743" s="174"/>
      <c r="I743" s="174"/>
      <c r="J743" s="174"/>
    </row>
    <row r="744" spans="3:10" s="219" customFormat="1" ht="14.1" customHeight="1" x14ac:dyDescent="0.15">
      <c r="C744" s="174"/>
      <c r="D744" s="174"/>
      <c r="E744" s="175"/>
      <c r="F744" s="177"/>
      <c r="G744" s="174"/>
      <c r="H744" s="174"/>
      <c r="I744" s="174"/>
      <c r="J744" s="174"/>
    </row>
    <row r="745" spans="3:10" s="219" customFormat="1" ht="14.1" customHeight="1" x14ac:dyDescent="0.15">
      <c r="C745" s="174"/>
      <c r="D745" s="174"/>
      <c r="E745" s="175"/>
      <c r="F745" s="177"/>
      <c r="G745" s="174"/>
      <c r="H745" s="174"/>
      <c r="I745" s="174"/>
      <c r="J745" s="174"/>
    </row>
    <row r="746" spans="3:10" s="219" customFormat="1" ht="14.1" customHeight="1" x14ac:dyDescent="0.15">
      <c r="C746" s="174"/>
      <c r="D746" s="174"/>
      <c r="E746" s="175"/>
      <c r="F746" s="177"/>
      <c r="G746" s="174"/>
      <c r="H746" s="174"/>
      <c r="I746" s="174"/>
      <c r="J746" s="174"/>
    </row>
    <row r="747" spans="3:10" s="219" customFormat="1" ht="14.1" customHeight="1" x14ac:dyDescent="0.15">
      <c r="C747" s="174"/>
      <c r="D747" s="174"/>
      <c r="E747" s="175"/>
      <c r="F747" s="177"/>
      <c r="G747" s="174"/>
      <c r="H747" s="174"/>
      <c r="I747" s="174"/>
      <c r="J747" s="174"/>
    </row>
    <row r="748" spans="3:10" s="219" customFormat="1" ht="14.1" customHeight="1" x14ac:dyDescent="0.15">
      <c r="C748" s="174"/>
      <c r="D748" s="174"/>
      <c r="E748" s="175"/>
      <c r="F748" s="177"/>
      <c r="G748" s="174"/>
      <c r="H748" s="174"/>
      <c r="I748" s="174"/>
      <c r="J748" s="174"/>
    </row>
    <row r="749" spans="3:10" s="219" customFormat="1" ht="14.1" customHeight="1" x14ac:dyDescent="0.15">
      <c r="C749" s="174"/>
      <c r="D749" s="174"/>
      <c r="E749" s="175"/>
      <c r="F749" s="177"/>
      <c r="G749" s="174"/>
      <c r="H749" s="174"/>
      <c r="I749" s="174"/>
      <c r="J749" s="174"/>
    </row>
    <row r="750" spans="3:10" s="219" customFormat="1" ht="14.1" customHeight="1" x14ac:dyDescent="0.15">
      <c r="C750" s="174"/>
      <c r="D750" s="174"/>
      <c r="E750" s="175"/>
      <c r="F750" s="177"/>
      <c r="G750" s="174"/>
      <c r="H750" s="174"/>
      <c r="I750" s="174"/>
      <c r="J750" s="174"/>
    </row>
    <row r="751" spans="3:10" s="219" customFormat="1" ht="14.1" customHeight="1" x14ac:dyDescent="0.15">
      <c r="C751" s="174"/>
      <c r="D751" s="174"/>
      <c r="E751" s="175"/>
      <c r="F751" s="177"/>
      <c r="G751" s="174"/>
      <c r="H751" s="174"/>
      <c r="I751" s="174"/>
      <c r="J751" s="174"/>
    </row>
    <row r="752" spans="3:10" s="219" customFormat="1" ht="14.1" customHeight="1" x14ac:dyDescent="0.15">
      <c r="C752" s="174"/>
      <c r="D752" s="174"/>
      <c r="E752" s="175"/>
      <c r="F752" s="177"/>
      <c r="G752" s="174"/>
      <c r="H752" s="174"/>
      <c r="I752" s="174"/>
      <c r="J752" s="174"/>
    </row>
    <row r="753" spans="3:10" s="219" customFormat="1" ht="14.1" customHeight="1" x14ac:dyDescent="0.15">
      <c r="C753" s="174"/>
      <c r="D753" s="174"/>
      <c r="E753" s="175"/>
      <c r="F753" s="177"/>
      <c r="G753" s="174"/>
      <c r="H753" s="174"/>
      <c r="I753" s="174"/>
      <c r="J753" s="174"/>
    </row>
    <row r="754" spans="3:10" s="219" customFormat="1" ht="14.1" customHeight="1" x14ac:dyDescent="0.15">
      <c r="C754" s="174"/>
      <c r="D754" s="174"/>
      <c r="E754" s="175"/>
      <c r="F754" s="177"/>
      <c r="G754" s="174"/>
      <c r="H754" s="174"/>
      <c r="I754" s="174"/>
      <c r="J754" s="174"/>
    </row>
    <row r="755" spans="3:10" s="219" customFormat="1" ht="14.1" customHeight="1" x14ac:dyDescent="0.15">
      <c r="C755" s="174"/>
      <c r="D755" s="174"/>
      <c r="E755" s="175"/>
      <c r="F755" s="177"/>
      <c r="G755" s="174"/>
      <c r="H755" s="174"/>
      <c r="I755" s="174"/>
      <c r="J755" s="174"/>
    </row>
    <row r="756" spans="3:10" s="219" customFormat="1" ht="14.1" customHeight="1" x14ac:dyDescent="0.15">
      <c r="C756" s="174"/>
      <c r="D756" s="174"/>
      <c r="E756" s="175"/>
      <c r="F756" s="177"/>
      <c r="G756" s="174"/>
      <c r="H756" s="174"/>
      <c r="I756" s="174"/>
      <c r="J756" s="174"/>
    </row>
    <row r="757" spans="3:10" s="219" customFormat="1" ht="14.1" customHeight="1" x14ac:dyDescent="0.15">
      <c r="C757" s="174"/>
      <c r="D757" s="174"/>
      <c r="E757" s="175"/>
      <c r="F757" s="177"/>
      <c r="G757" s="174"/>
      <c r="H757" s="174"/>
      <c r="I757" s="174"/>
      <c r="J757" s="174"/>
    </row>
    <row r="758" spans="3:10" s="219" customFormat="1" ht="14.1" customHeight="1" x14ac:dyDescent="0.15">
      <c r="C758" s="174"/>
      <c r="D758" s="174"/>
      <c r="E758" s="175"/>
      <c r="F758" s="177"/>
      <c r="G758" s="174"/>
      <c r="H758" s="174"/>
      <c r="I758" s="174"/>
      <c r="J758" s="174"/>
    </row>
    <row r="759" spans="3:10" s="219" customFormat="1" ht="14.1" customHeight="1" x14ac:dyDescent="0.15">
      <c r="C759" s="174"/>
      <c r="D759" s="174"/>
      <c r="E759" s="175"/>
      <c r="F759" s="177"/>
      <c r="G759" s="174"/>
      <c r="H759" s="174"/>
      <c r="I759" s="174"/>
      <c r="J759" s="174"/>
    </row>
    <row r="760" spans="3:10" s="219" customFormat="1" ht="14.1" customHeight="1" x14ac:dyDescent="0.15">
      <c r="C760" s="174"/>
      <c r="D760" s="174"/>
      <c r="E760" s="175"/>
      <c r="F760" s="177"/>
      <c r="G760" s="174"/>
      <c r="H760" s="174"/>
      <c r="I760" s="174"/>
      <c r="J760" s="174"/>
    </row>
    <row r="761" spans="3:10" s="219" customFormat="1" ht="14.1" customHeight="1" x14ac:dyDescent="0.15">
      <c r="C761" s="174"/>
      <c r="D761" s="174"/>
      <c r="E761" s="175"/>
      <c r="F761" s="177"/>
      <c r="G761" s="174"/>
      <c r="H761" s="174"/>
      <c r="I761" s="174"/>
      <c r="J761" s="174"/>
    </row>
    <row r="762" spans="3:10" s="219" customFormat="1" ht="14.1" customHeight="1" x14ac:dyDescent="0.15">
      <c r="C762" s="174"/>
      <c r="D762" s="174"/>
      <c r="E762" s="175"/>
      <c r="F762" s="177"/>
      <c r="G762" s="174"/>
      <c r="H762" s="174"/>
      <c r="I762" s="174"/>
      <c r="J762" s="174"/>
    </row>
    <row r="763" spans="3:10" s="219" customFormat="1" ht="14.1" customHeight="1" x14ac:dyDescent="0.15">
      <c r="C763" s="174"/>
      <c r="D763" s="174"/>
      <c r="E763" s="175"/>
      <c r="F763" s="177"/>
      <c r="G763" s="174"/>
      <c r="H763" s="174"/>
      <c r="I763" s="174"/>
      <c r="J763" s="174"/>
    </row>
    <row r="764" spans="3:10" s="219" customFormat="1" ht="14.1" customHeight="1" x14ac:dyDescent="0.15">
      <c r="C764" s="174"/>
      <c r="D764" s="174"/>
      <c r="E764" s="175"/>
      <c r="F764" s="177"/>
      <c r="G764" s="174"/>
      <c r="H764" s="174"/>
      <c r="I764" s="174"/>
      <c r="J764" s="174"/>
    </row>
    <row r="765" spans="3:10" s="219" customFormat="1" ht="14.1" customHeight="1" x14ac:dyDescent="0.15">
      <c r="C765" s="174"/>
      <c r="D765" s="174"/>
      <c r="E765" s="175"/>
      <c r="F765" s="177"/>
      <c r="G765" s="174"/>
      <c r="H765" s="174"/>
      <c r="I765" s="174"/>
      <c r="J765" s="174"/>
    </row>
    <row r="766" spans="3:10" s="219" customFormat="1" ht="14.1" customHeight="1" x14ac:dyDescent="0.15">
      <c r="C766" s="174"/>
      <c r="D766" s="174"/>
      <c r="E766" s="175"/>
      <c r="F766" s="177"/>
      <c r="G766" s="174"/>
      <c r="H766" s="174"/>
      <c r="I766" s="174"/>
      <c r="J766" s="174"/>
    </row>
    <row r="767" spans="3:10" s="219" customFormat="1" ht="14.1" customHeight="1" x14ac:dyDescent="0.15">
      <c r="C767" s="174"/>
      <c r="D767" s="174"/>
      <c r="E767" s="175"/>
      <c r="F767" s="177"/>
      <c r="G767" s="174"/>
      <c r="H767" s="174"/>
      <c r="I767" s="174"/>
      <c r="J767" s="174"/>
    </row>
    <row r="768" spans="3:10" s="219" customFormat="1" ht="14.1" customHeight="1" x14ac:dyDescent="0.15">
      <c r="C768" s="174"/>
      <c r="D768" s="174"/>
      <c r="E768" s="175"/>
      <c r="F768" s="177"/>
      <c r="G768" s="174"/>
      <c r="H768" s="174"/>
      <c r="I768" s="174"/>
      <c r="J768" s="174"/>
    </row>
    <row r="769" spans="3:10" s="219" customFormat="1" ht="14.1" customHeight="1" x14ac:dyDescent="0.15">
      <c r="C769" s="174"/>
      <c r="D769" s="174"/>
      <c r="E769" s="175"/>
      <c r="F769" s="177"/>
      <c r="G769" s="174"/>
      <c r="H769" s="174"/>
      <c r="I769" s="174"/>
      <c r="J769" s="174"/>
    </row>
    <row r="770" spans="3:10" s="219" customFormat="1" ht="14.1" customHeight="1" x14ac:dyDescent="0.15">
      <c r="C770" s="174"/>
      <c r="D770" s="174"/>
      <c r="E770" s="175"/>
      <c r="F770" s="177"/>
      <c r="G770" s="174"/>
      <c r="H770" s="174"/>
      <c r="I770" s="174"/>
      <c r="J770" s="174"/>
    </row>
    <row r="771" spans="3:10" s="219" customFormat="1" ht="14.1" customHeight="1" x14ac:dyDescent="0.15">
      <c r="C771" s="174"/>
      <c r="D771" s="174"/>
      <c r="E771" s="175"/>
      <c r="F771" s="177"/>
      <c r="G771" s="174"/>
      <c r="H771" s="174"/>
      <c r="I771" s="174"/>
      <c r="J771" s="174"/>
    </row>
    <row r="772" spans="3:10" s="219" customFormat="1" ht="14.1" customHeight="1" x14ac:dyDescent="0.15">
      <c r="C772" s="174"/>
      <c r="D772" s="174"/>
      <c r="E772" s="175"/>
      <c r="F772" s="177"/>
      <c r="G772" s="174"/>
      <c r="H772" s="174"/>
      <c r="I772" s="174"/>
      <c r="J772" s="174"/>
    </row>
    <row r="773" spans="3:10" s="219" customFormat="1" ht="14.1" customHeight="1" x14ac:dyDescent="0.15">
      <c r="C773" s="174"/>
      <c r="D773" s="174"/>
      <c r="E773" s="175"/>
      <c r="F773" s="177"/>
      <c r="G773" s="174"/>
      <c r="H773" s="174"/>
      <c r="I773" s="174"/>
      <c r="J773" s="174"/>
    </row>
    <row r="774" spans="3:10" s="219" customFormat="1" ht="14.1" customHeight="1" x14ac:dyDescent="0.15">
      <c r="C774" s="174"/>
      <c r="D774" s="174"/>
      <c r="E774" s="175"/>
      <c r="F774" s="177"/>
      <c r="G774" s="174"/>
      <c r="H774" s="174"/>
      <c r="I774" s="174"/>
      <c r="J774" s="174"/>
    </row>
    <row r="775" spans="3:10" s="219" customFormat="1" ht="14.1" customHeight="1" x14ac:dyDescent="0.15">
      <c r="C775" s="174"/>
      <c r="D775" s="174"/>
      <c r="E775" s="175"/>
      <c r="F775" s="177"/>
      <c r="G775" s="174"/>
      <c r="H775" s="174"/>
      <c r="I775" s="174"/>
      <c r="J775" s="174"/>
    </row>
    <row r="776" spans="3:10" s="219" customFormat="1" ht="14.1" customHeight="1" x14ac:dyDescent="0.15">
      <c r="C776" s="174"/>
      <c r="D776" s="174"/>
      <c r="E776" s="175"/>
      <c r="F776" s="177"/>
      <c r="G776" s="174"/>
      <c r="H776" s="174"/>
      <c r="I776" s="174"/>
      <c r="J776" s="174"/>
    </row>
    <row r="777" spans="3:10" s="219" customFormat="1" ht="14.1" customHeight="1" x14ac:dyDescent="0.15">
      <c r="C777" s="174"/>
      <c r="D777" s="174"/>
      <c r="E777" s="175"/>
      <c r="F777" s="177"/>
      <c r="G777" s="174"/>
      <c r="H777" s="174"/>
      <c r="I777" s="174"/>
      <c r="J777" s="174"/>
    </row>
    <row r="778" spans="3:10" s="219" customFormat="1" ht="14.1" customHeight="1" x14ac:dyDescent="0.15">
      <c r="C778" s="174"/>
      <c r="D778" s="174"/>
      <c r="E778" s="175"/>
      <c r="F778" s="177"/>
      <c r="G778" s="174"/>
      <c r="H778" s="174"/>
      <c r="I778" s="174"/>
      <c r="J778" s="174"/>
    </row>
    <row r="779" spans="3:10" s="219" customFormat="1" ht="14.1" customHeight="1" x14ac:dyDescent="0.15">
      <c r="C779" s="174"/>
      <c r="D779" s="174"/>
      <c r="E779" s="175"/>
      <c r="F779" s="177"/>
      <c r="G779" s="174"/>
      <c r="H779" s="174"/>
      <c r="I779" s="174"/>
      <c r="J779" s="174"/>
    </row>
    <row r="780" spans="3:10" s="219" customFormat="1" ht="14.1" customHeight="1" x14ac:dyDescent="0.15">
      <c r="C780" s="174"/>
      <c r="D780" s="174"/>
      <c r="E780" s="175"/>
      <c r="F780" s="177"/>
      <c r="G780" s="174"/>
      <c r="H780" s="174"/>
      <c r="I780" s="174"/>
      <c r="J780" s="174"/>
    </row>
    <row r="781" spans="3:10" s="219" customFormat="1" ht="14.1" customHeight="1" x14ac:dyDescent="0.15">
      <c r="C781" s="174"/>
      <c r="D781" s="174"/>
      <c r="E781" s="175"/>
      <c r="F781" s="177"/>
      <c r="G781" s="174"/>
      <c r="H781" s="174"/>
      <c r="I781" s="174"/>
      <c r="J781" s="174"/>
    </row>
    <row r="782" spans="3:10" s="219" customFormat="1" ht="14.1" customHeight="1" x14ac:dyDescent="0.15">
      <c r="C782" s="174"/>
      <c r="D782" s="174"/>
      <c r="E782" s="175"/>
      <c r="F782" s="177"/>
      <c r="G782" s="174"/>
      <c r="H782" s="174"/>
      <c r="I782" s="174"/>
      <c r="J782" s="174"/>
    </row>
    <row r="783" spans="3:10" s="219" customFormat="1" ht="14.1" customHeight="1" x14ac:dyDescent="0.15">
      <c r="C783" s="174"/>
      <c r="D783" s="174"/>
      <c r="E783" s="175"/>
      <c r="F783" s="177"/>
      <c r="G783" s="174"/>
      <c r="H783" s="174"/>
      <c r="I783" s="174"/>
      <c r="J783" s="174"/>
    </row>
    <row r="784" spans="3:10" s="219" customFormat="1" ht="14.1" customHeight="1" x14ac:dyDescent="0.15">
      <c r="C784" s="174"/>
      <c r="D784" s="174"/>
      <c r="E784" s="175"/>
      <c r="F784" s="177"/>
      <c r="G784" s="174"/>
      <c r="H784" s="174"/>
      <c r="I784" s="174"/>
      <c r="J784" s="174"/>
    </row>
    <row r="785" spans="3:10" s="219" customFormat="1" ht="14.1" customHeight="1" x14ac:dyDescent="0.15">
      <c r="C785" s="174"/>
      <c r="D785" s="174"/>
      <c r="E785" s="175"/>
      <c r="F785" s="177"/>
      <c r="G785" s="174"/>
      <c r="H785" s="174"/>
      <c r="I785" s="174"/>
      <c r="J785" s="174"/>
    </row>
    <row r="786" spans="3:10" s="219" customFormat="1" ht="14.1" customHeight="1" x14ac:dyDescent="0.15">
      <c r="C786" s="174"/>
      <c r="D786" s="174"/>
      <c r="E786" s="175"/>
      <c r="F786" s="177"/>
      <c r="G786" s="174"/>
      <c r="H786" s="174"/>
      <c r="I786" s="174"/>
      <c r="J786" s="174"/>
    </row>
    <row r="787" spans="3:10" s="219" customFormat="1" ht="14.1" customHeight="1" x14ac:dyDescent="0.15">
      <c r="C787" s="174"/>
      <c r="D787" s="174"/>
      <c r="E787" s="175"/>
      <c r="F787" s="177"/>
      <c r="G787" s="174"/>
      <c r="H787" s="174"/>
      <c r="I787" s="174"/>
      <c r="J787" s="174"/>
    </row>
    <row r="788" spans="3:10" s="219" customFormat="1" ht="14.1" customHeight="1" x14ac:dyDescent="0.15">
      <c r="C788" s="174"/>
      <c r="D788" s="174"/>
      <c r="E788" s="175"/>
      <c r="F788" s="177"/>
      <c r="G788" s="174"/>
      <c r="H788" s="174"/>
      <c r="I788" s="174"/>
      <c r="J788" s="174"/>
    </row>
    <row r="789" spans="3:10" s="219" customFormat="1" ht="14.1" customHeight="1" x14ac:dyDescent="0.15">
      <c r="C789" s="174"/>
      <c r="D789" s="174"/>
      <c r="E789" s="175"/>
      <c r="F789" s="177"/>
      <c r="G789" s="174"/>
      <c r="H789" s="174"/>
      <c r="I789" s="174"/>
      <c r="J789" s="174"/>
    </row>
    <row r="790" spans="3:10" s="219" customFormat="1" ht="14.1" customHeight="1" x14ac:dyDescent="0.15">
      <c r="C790" s="174"/>
      <c r="D790" s="174"/>
      <c r="E790" s="175"/>
      <c r="F790" s="177"/>
      <c r="G790" s="174"/>
      <c r="H790" s="174"/>
      <c r="I790" s="174"/>
      <c r="J790" s="174"/>
    </row>
    <row r="791" spans="3:10" s="219" customFormat="1" ht="14.1" customHeight="1" x14ac:dyDescent="0.15">
      <c r="C791" s="174"/>
      <c r="D791" s="174"/>
      <c r="E791" s="175"/>
      <c r="F791" s="177"/>
      <c r="G791" s="174"/>
      <c r="H791" s="174"/>
      <c r="I791" s="174"/>
      <c r="J791" s="174"/>
    </row>
    <row r="792" spans="3:10" s="219" customFormat="1" ht="14.1" customHeight="1" x14ac:dyDescent="0.15">
      <c r="C792" s="174"/>
      <c r="D792" s="174"/>
      <c r="E792" s="175"/>
      <c r="F792" s="177"/>
      <c r="G792" s="174"/>
      <c r="H792" s="174"/>
      <c r="I792" s="174"/>
      <c r="J792" s="174"/>
    </row>
    <row r="793" spans="3:10" s="219" customFormat="1" ht="14.1" customHeight="1" x14ac:dyDescent="0.15">
      <c r="C793" s="174"/>
      <c r="D793" s="174"/>
      <c r="E793" s="175"/>
      <c r="F793" s="177"/>
      <c r="G793" s="174"/>
      <c r="H793" s="174"/>
      <c r="I793" s="174"/>
      <c r="J793" s="174"/>
    </row>
    <row r="794" spans="3:10" s="219" customFormat="1" ht="14.1" customHeight="1" x14ac:dyDescent="0.15">
      <c r="C794" s="174"/>
      <c r="D794" s="174"/>
      <c r="E794" s="175"/>
      <c r="F794" s="177"/>
      <c r="G794" s="174"/>
      <c r="H794" s="174"/>
      <c r="I794" s="174"/>
      <c r="J794" s="174"/>
    </row>
    <row r="795" spans="3:10" s="219" customFormat="1" ht="14.1" customHeight="1" x14ac:dyDescent="0.15">
      <c r="C795" s="174"/>
      <c r="D795" s="174"/>
      <c r="E795" s="175"/>
      <c r="F795" s="177"/>
      <c r="G795" s="174"/>
      <c r="H795" s="174"/>
      <c r="I795" s="174"/>
      <c r="J795" s="174"/>
    </row>
    <row r="796" spans="3:10" s="219" customFormat="1" ht="14.1" customHeight="1" x14ac:dyDescent="0.15">
      <c r="C796" s="174"/>
      <c r="D796" s="174"/>
      <c r="E796" s="175"/>
      <c r="F796" s="177"/>
      <c r="G796" s="174"/>
      <c r="H796" s="174"/>
      <c r="I796" s="174"/>
      <c r="J796" s="174"/>
    </row>
    <row r="797" spans="3:10" s="219" customFormat="1" ht="14.1" customHeight="1" x14ac:dyDescent="0.15">
      <c r="C797" s="174"/>
      <c r="D797" s="174"/>
      <c r="E797" s="175"/>
      <c r="F797" s="177"/>
      <c r="G797" s="174"/>
      <c r="H797" s="174"/>
      <c r="I797" s="174"/>
      <c r="J797" s="174"/>
    </row>
    <row r="798" spans="3:10" s="219" customFormat="1" ht="14.1" customHeight="1" x14ac:dyDescent="0.15">
      <c r="C798" s="174"/>
      <c r="D798" s="174"/>
      <c r="E798" s="175"/>
      <c r="F798" s="177"/>
      <c r="G798" s="174"/>
      <c r="H798" s="174"/>
      <c r="I798" s="174"/>
      <c r="J798" s="174"/>
    </row>
    <row r="799" spans="3:10" s="219" customFormat="1" ht="14.1" customHeight="1" x14ac:dyDescent="0.15">
      <c r="C799" s="174"/>
      <c r="D799" s="174"/>
      <c r="E799" s="175"/>
      <c r="F799" s="177"/>
      <c r="G799" s="174"/>
      <c r="H799" s="174"/>
      <c r="I799" s="174"/>
      <c r="J799" s="174"/>
    </row>
    <row r="800" spans="3:10" s="219" customFormat="1" ht="14.1" customHeight="1" x14ac:dyDescent="0.15">
      <c r="C800" s="174"/>
      <c r="D800" s="174"/>
      <c r="E800" s="175"/>
      <c r="F800" s="177"/>
      <c r="G800" s="174"/>
      <c r="H800" s="174"/>
      <c r="I800" s="174"/>
      <c r="J800" s="174"/>
    </row>
    <row r="801" spans="3:10" s="219" customFormat="1" ht="14.1" customHeight="1" x14ac:dyDescent="0.15">
      <c r="C801" s="174"/>
      <c r="D801" s="174"/>
      <c r="E801" s="175"/>
      <c r="F801" s="177"/>
      <c r="G801" s="174"/>
      <c r="H801" s="174"/>
      <c r="I801" s="174"/>
      <c r="J801" s="174"/>
    </row>
    <row r="802" spans="3:10" s="219" customFormat="1" ht="14.1" customHeight="1" x14ac:dyDescent="0.15">
      <c r="C802" s="174"/>
      <c r="D802" s="174"/>
      <c r="E802" s="175"/>
      <c r="F802" s="177"/>
      <c r="G802" s="174"/>
      <c r="H802" s="174"/>
      <c r="I802" s="174"/>
      <c r="J802" s="174"/>
    </row>
    <row r="803" spans="3:10" s="219" customFormat="1" ht="14.1" customHeight="1" x14ac:dyDescent="0.15">
      <c r="C803" s="174"/>
      <c r="D803" s="174"/>
      <c r="E803" s="175"/>
      <c r="F803" s="177"/>
      <c r="G803" s="174"/>
      <c r="H803" s="174"/>
      <c r="I803" s="174"/>
      <c r="J803" s="174"/>
    </row>
    <row r="804" spans="3:10" s="219" customFormat="1" ht="14.1" customHeight="1" x14ac:dyDescent="0.15">
      <c r="C804" s="174"/>
      <c r="D804" s="174"/>
      <c r="E804" s="175"/>
      <c r="F804" s="177"/>
      <c r="G804" s="174"/>
      <c r="H804" s="174"/>
      <c r="I804" s="174"/>
      <c r="J804" s="174"/>
    </row>
    <row r="805" spans="3:10" s="219" customFormat="1" ht="14.1" customHeight="1" x14ac:dyDescent="0.15">
      <c r="C805" s="174"/>
      <c r="D805" s="174"/>
      <c r="E805" s="175"/>
      <c r="F805" s="177"/>
      <c r="G805" s="174"/>
      <c r="H805" s="174"/>
      <c r="I805" s="174"/>
      <c r="J805" s="174"/>
    </row>
    <row r="806" spans="3:10" s="219" customFormat="1" ht="14.1" customHeight="1" x14ac:dyDescent="0.15">
      <c r="C806" s="174"/>
      <c r="D806" s="174"/>
      <c r="E806" s="175"/>
      <c r="F806" s="177"/>
      <c r="G806" s="174"/>
      <c r="H806" s="174"/>
      <c r="I806" s="174"/>
      <c r="J806" s="174"/>
    </row>
    <row r="807" spans="3:10" s="219" customFormat="1" ht="14.1" customHeight="1" x14ac:dyDescent="0.15">
      <c r="C807" s="174"/>
      <c r="D807" s="174"/>
      <c r="E807" s="175"/>
      <c r="F807" s="177"/>
      <c r="G807" s="174"/>
      <c r="H807" s="174"/>
      <c r="I807" s="174"/>
      <c r="J807" s="174"/>
    </row>
    <row r="808" spans="3:10" s="219" customFormat="1" ht="14.1" customHeight="1" x14ac:dyDescent="0.15">
      <c r="C808" s="174"/>
      <c r="D808" s="174"/>
      <c r="E808" s="175"/>
      <c r="F808" s="177"/>
      <c r="G808" s="174"/>
      <c r="H808" s="174"/>
      <c r="I808" s="174"/>
      <c r="J808" s="174"/>
    </row>
    <row r="809" spans="3:10" s="219" customFormat="1" ht="14.1" customHeight="1" x14ac:dyDescent="0.15">
      <c r="C809" s="174"/>
      <c r="D809" s="174"/>
      <c r="E809" s="175"/>
      <c r="F809" s="177"/>
      <c r="G809" s="174"/>
      <c r="H809" s="174"/>
      <c r="I809" s="174"/>
      <c r="J809" s="174"/>
    </row>
    <row r="810" spans="3:10" s="219" customFormat="1" ht="14.1" customHeight="1" x14ac:dyDescent="0.15">
      <c r="C810" s="174"/>
      <c r="D810" s="174"/>
      <c r="E810" s="175"/>
      <c r="F810" s="177"/>
      <c r="G810" s="174"/>
      <c r="H810" s="174"/>
      <c r="I810" s="174"/>
      <c r="J810" s="174"/>
    </row>
    <row r="811" spans="3:10" s="219" customFormat="1" ht="14.1" customHeight="1" x14ac:dyDescent="0.15">
      <c r="C811" s="174"/>
      <c r="D811" s="174"/>
      <c r="E811" s="175"/>
      <c r="F811" s="177"/>
      <c r="G811" s="174"/>
      <c r="H811" s="174"/>
      <c r="I811" s="174"/>
      <c r="J811" s="174"/>
    </row>
    <row r="812" spans="3:10" s="219" customFormat="1" ht="14.1" customHeight="1" x14ac:dyDescent="0.15">
      <c r="C812" s="174"/>
      <c r="D812" s="174"/>
      <c r="E812" s="175"/>
      <c r="F812" s="177"/>
      <c r="G812" s="174"/>
      <c r="H812" s="174"/>
      <c r="I812" s="174"/>
      <c r="J812" s="174"/>
    </row>
    <row r="813" spans="3:10" s="219" customFormat="1" ht="14.1" customHeight="1" x14ac:dyDescent="0.15">
      <c r="C813" s="174"/>
      <c r="D813" s="174"/>
      <c r="E813" s="175"/>
      <c r="F813" s="177"/>
      <c r="G813" s="174"/>
      <c r="H813" s="174"/>
      <c r="I813" s="174"/>
      <c r="J813" s="174"/>
    </row>
    <row r="814" spans="3:10" s="219" customFormat="1" ht="14.1" customHeight="1" x14ac:dyDescent="0.15">
      <c r="C814" s="174"/>
      <c r="D814" s="174"/>
      <c r="E814" s="175"/>
      <c r="F814" s="177"/>
      <c r="G814" s="174"/>
      <c r="H814" s="174"/>
      <c r="I814" s="174"/>
      <c r="J814" s="174"/>
    </row>
    <row r="815" spans="3:10" s="219" customFormat="1" ht="14.1" customHeight="1" x14ac:dyDescent="0.15">
      <c r="C815" s="174"/>
      <c r="D815" s="174"/>
      <c r="E815" s="175"/>
      <c r="F815" s="177"/>
      <c r="G815" s="174"/>
      <c r="H815" s="174"/>
      <c r="I815" s="174"/>
      <c r="J815" s="174"/>
    </row>
    <row r="816" spans="3:10" s="219" customFormat="1" ht="14.1" customHeight="1" x14ac:dyDescent="0.15">
      <c r="C816" s="174"/>
      <c r="D816" s="174"/>
      <c r="E816" s="175"/>
      <c r="F816" s="177"/>
      <c r="G816" s="174"/>
      <c r="H816" s="174"/>
      <c r="I816" s="174"/>
      <c r="J816" s="174"/>
    </row>
    <row r="817" spans="3:10" s="219" customFormat="1" ht="14.1" customHeight="1" x14ac:dyDescent="0.15">
      <c r="C817" s="174"/>
      <c r="D817" s="174"/>
      <c r="E817" s="175"/>
      <c r="F817" s="177"/>
      <c r="G817" s="174"/>
      <c r="H817" s="174"/>
      <c r="I817" s="174"/>
      <c r="J817" s="174"/>
    </row>
    <row r="818" spans="3:10" s="219" customFormat="1" ht="14.1" customHeight="1" x14ac:dyDescent="0.15">
      <c r="C818" s="174"/>
      <c r="D818" s="174"/>
      <c r="E818" s="175"/>
      <c r="F818" s="177"/>
      <c r="G818" s="174"/>
      <c r="H818" s="174"/>
      <c r="I818" s="174"/>
      <c r="J818" s="174"/>
    </row>
    <row r="819" spans="3:10" s="219" customFormat="1" ht="14.1" customHeight="1" x14ac:dyDescent="0.15">
      <c r="C819" s="174"/>
      <c r="D819" s="174"/>
      <c r="E819" s="175"/>
      <c r="F819" s="177"/>
      <c r="G819" s="174"/>
      <c r="H819" s="174"/>
      <c r="I819" s="174"/>
      <c r="J819" s="174"/>
    </row>
    <row r="820" spans="3:10" s="219" customFormat="1" ht="14.1" customHeight="1" x14ac:dyDescent="0.15">
      <c r="C820" s="174"/>
      <c r="D820" s="174"/>
      <c r="E820" s="175"/>
      <c r="F820" s="177"/>
      <c r="G820" s="174"/>
      <c r="H820" s="174"/>
      <c r="I820" s="174"/>
      <c r="J820" s="174"/>
    </row>
    <row r="821" spans="3:10" s="219" customFormat="1" ht="14.1" customHeight="1" x14ac:dyDescent="0.15">
      <c r="C821" s="174"/>
      <c r="D821" s="174"/>
      <c r="E821" s="175"/>
      <c r="F821" s="177"/>
      <c r="G821" s="174"/>
      <c r="H821" s="174"/>
      <c r="I821" s="174"/>
      <c r="J821" s="174"/>
    </row>
    <row r="822" spans="3:10" s="219" customFormat="1" ht="14.1" customHeight="1" x14ac:dyDescent="0.15">
      <c r="C822" s="174"/>
      <c r="D822" s="174"/>
      <c r="E822" s="175"/>
      <c r="F822" s="177"/>
      <c r="G822" s="174"/>
      <c r="H822" s="174"/>
      <c r="I822" s="174"/>
      <c r="J822" s="174"/>
    </row>
    <row r="823" spans="3:10" s="219" customFormat="1" ht="14.1" customHeight="1" x14ac:dyDescent="0.15">
      <c r="C823" s="174"/>
      <c r="D823" s="174"/>
      <c r="E823" s="175"/>
      <c r="F823" s="177"/>
      <c r="G823" s="174"/>
      <c r="H823" s="174"/>
      <c r="I823" s="174"/>
      <c r="J823" s="174"/>
    </row>
    <row r="824" spans="3:10" s="219" customFormat="1" ht="14.1" customHeight="1" x14ac:dyDescent="0.15">
      <c r="C824" s="174"/>
      <c r="D824" s="174"/>
      <c r="E824" s="175"/>
      <c r="F824" s="177"/>
      <c r="G824" s="174"/>
      <c r="H824" s="174"/>
      <c r="I824" s="174"/>
      <c r="J824" s="174"/>
    </row>
    <row r="825" spans="3:10" s="219" customFormat="1" ht="14.1" customHeight="1" x14ac:dyDescent="0.15">
      <c r="C825" s="174"/>
      <c r="D825" s="174"/>
      <c r="E825" s="175"/>
      <c r="F825" s="177"/>
      <c r="G825" s="174"/>
      <c r="H825" s="174"/>
      <c r="I825" s="174"/>
      <c r="J825" s="174"/>
    </row>
    <row r="826" spans="3:10" s="219" customFormat="1" ht="14.1" customHeight="1" x14ac:dyDescent="0.15">
      <c r="C826" s="174"/>
      <c r="D826" s="174"/>
      <c r="E826" s="175"/>
      <c r="F826" s="177"/>
      <c r="G826" s="174"/>
      <c r="H826" s="174"/>
      <c r="I826" s="174"/>
      <c r="J826" s="174"/>
    </row>
    <row r="827" spans="3:10" s="219" customFormat="1" ht="14.1" customHeight="1" x14ac:dyDescent="0.15">
      <c r="C827" s="174"/>
      <c r="D827" s="174"/>
      <c r="E827" s="175"/>
      <c r="F827" s="177"/>
      <c r="G827" s="174"/>
      <c r="H827" s="174"/>
      <c r="I827" s="174"/>
      <c r="J827" s="174"/>
    </row>
    <row r="828" spans="3:10" s="219" customFormat="1" ht="14.1" customHeight="1" x14ac:dyDescent="0.15">
      <c r="C828" s="174"/>
      <c r="D828" s="174"/>
      <c r="E828" s="175"/>
      <c r="F828" s="177"/>
      <c r="G828" s="174"/>
      <c r="H828" s="174"/>
      <c r="I828" s="174"/>
      <c r="J828" s="174"/>
    </row>
    <row r="829" spans="3:10" s="219" customFormat="1" ht="14.1" customHeight="1" x14ac:dyDescent="0.15">
      <c r="C829" s="174"/>
      <c r="D829" s="174"/>
      <c r="E829" s="175"/>
      <c r="F829" s="177"/>
      <c r="G829" s="174"/>
      <c r="H829" s="174"/>
      <c r="I829" s="174"/>
      <c r="J829" s="174"/>
    </row>
    <row r="830" spans="3:10" s="219" customFormat="1" ht="14.1" customHeight="1" x14ac:dyDescent="0.15">
      <c r="C830" s="174"/>
      <c r="D830" s="174"/>
      <c r="E830" s="175"/>
      <c r="F830" s="177"/>
      <c r="G830" s="174"/>
      <c r="H830" s="174"/>
      <c r="I830" s="174"/>
      <c r="J830" s="174"/>
    </row>
    <row r="831" spans="3:10" s="219" customFormat="1" ht="14.1" customHeight="1" x14ac:dyDescent="0.15">
      <c r="C831" s="174"/>
      <c r="D831" s="174"/>
      <c r="E831" s="175"/>
      <c r="F831" s="177"/>
      <c r="G831" s="174"/>
      <c r="H831" s="174"/>
      <c r="I831" s="174"/>
      <c r="J831" s="174"/>
    </row>
    <row r="832" spans="3:10" s="219" customFormat="1" ht="14.1" customHeight="1" x14ac:dyDescent="0.15">
      <c r="C832" s="174"/>
      <c r="D832" s="174"/>
      <c r="E832" s="175"/>
      <c r="F832" s="177"/>
      <c r="G832" s="174"/>
      <c r="H832" s="174"/>
      <c r="I832" s="174"/>
      <c r="J832" s="174"/>
    </row>
    <row r="833" spans="3:10" s="219" customFormat="1" ht="14.1" customHeight="1" x14ac:dyDescent="0.15">
      <c r="C833" s="174"/>
      <c r="D833" s="174"/>
      <c r="E833" s="175"/>
      <c r="F833" s="177"/>
      <c r="G833" s="174"/>
      <c r="H833" s="174"/>
      <c r="I833" s="174"/>
      <c r="J833" s="174"/>
    </row>
    <row r="834" spans="3:10" s="219" customFormat="1" ht="14.1" customHeight="1" x14ac:dyDescent="0.15">
      <c r="C834" s="174"/>
      <c r="D834" s="174"/>
      <c r="E834" s="175"/>
      <c r="F834" s="177"/>
      <c r="G834" s="174"/>
      <c r="H834" s="174"/>
      <c r="I834" s="174"/>
      <c r="J834" s="174"/>
    </row>
    <row r="835" spans="3:10" s="219" customFormat="1" ht="14.1" customHeight="1" x14ac:dyDescent="0.15">
      <c r="C835" s="174"/>
      <c r="D835" s="174"/>
      <c r="E835" s="175"/>
      <c r="F835" s="177"/>
      <c r="G835" s="174"/>
      <c r="H835" s="174"/>
      <c r="I835" s="174"/>
      <c r="J835" s="174"/>
    </row>
    <row r="836" spans="3:10" s="219" customFormat="1" ht="14.1" customHeight="1" x14ac:dyDescent="0.15">
      <c r="C836" s="174"/>
      <c r="D836" s="174"/>
      <c r="E836" s="175"/>
      <c r="F836" s="177"/>
      <c r="G836" s="174"/>
      <c r="H836" s="174"/>
      <c r="I836" s="174"/>
      <c r="J836" s="174"/>
    </row>
    <row r="837" spans="3:10" s="219" customFormat="1" ht="14.1" customHeight="1" x14ac:dyDescent="0.15">
      <c r="C837" s="174"/>
      <c r="D837" s="174"/>
      <c r="E837" s="175"/>
      <c r="F837" s="177"/>
      <c r="G837" s="174"/>
      <c r="H837" s="174"/>
      <c r="I837" s="174"/>
      <c r="J837" s="174"/>
    </row>
    <row r="838" spans="3:10" s="219" customFormat="1" ht="14.1" customHeight="1" x14ac:dyDescent="0.15">
      <c r="C838" s="174"/>
      <c r="D838" s="174"/>
      <c r="E838" s="175"/>
      <c r="F838" s="177"/>
      <c r="G838" s="174"/>
      <c r="H838" s="174"/>
      <c r="I838" s="174"/>
      <c r="J838" s="174"/>
    </row>
    <row r="839" spans="3:10" s="219" customFormat="1" ht="14.1" customHeight="1" x14ac:dyDescent="0.15">
      <c r="C839" s="174"/>
      <c r="D839" s="174"/>
      <c r="E839" s="175"/>
      <c r="F839" s="177"/>
      <c r="G839" s="174"/>
      <c r="H839" s="174"/>
      <c r="I839" s="174"/>
      <c r="J839" s="174"/>
    </row>
    <row r="840" spans="3:10" s="219" customFormat="1" ht="14.1" customHeight="1" x14ac:dyDescent="0.15">
      <c r="C840" s="174"/>
      <c r="D840" s="174"/>
      <c r="E840" s="175"/>
      <c r="F840" s="177"/>
      <c r="G840" s="174"/>
      <c r="H840" s="174"/>
      <c r="I840" s="174"/>
      <c r="J840" s="174"/>
    </row>
    <row r="841" spans="3:10" s="219" customFormat="1" ht="14.1" customHeight="1" x14ac:dyDescent="0.15">
      <c r="C841" s="174"/>
      <c r="D841" s="174"/>
      <c r="E841" s="175"/>
      <c r="F841" s="177"/>
      <c r="G841" s="174"/>
      <c r="H841" s="174"/>
      <c r="I841" s="174"/>
      <c r="J841" s="174"/>
    </row>
    <row r="842" spans="3:10" s="219" customFormat="1" ht="14.1" customHeight="1" x14ac:dyDescent="0.15">
      <c r="C842" s="174"/>
      <c r="D842" s="174"/>
      <c r="E842" s="175"/>
      <c r="F842" s="177"/>
      <c r="G842" s="174"/>
      <c r="H842" s="174"/>
      <c r="I842" s="174"/>
      <c r="J842" s="174"/>
    </row>
    <row r="843" spans="3:10" s="219" customFormat="1" ht="14.1" customHeight="1" x14ac:dyDescent="0.15">
      <c r="C843" s="174"/>
      <c r="D843" s="174"/>
      <c r="E843" s="175"/>
      <c r="F843" s="177"/>
      <c r="G843" s="174"/>
      <c r="H843" s="174"/>
      <c r="I843" s="174"/>
      <c r="J843" s="174"/>
    </row>
    <row r="844" spans="3:10" s="219" customFormat="1" ht="14.1" customHeight="1" x14ac:dyDescent="0.15">
      <c r="C844" s="174"/>
      <c r="D844" s="174"/>
      <c r="E844" s="175"/>
      <c r="F844" s="177"/>
      <c r="G844" s="174"/>
      <c r="H844" s="174"/>
      <c r="I844" s="174"/>
      <c r="J844" s="174"/>
    </row>
    <row r="845" spans="3:10" s="219" customFormat="1" ht="14.1" customHeight="1" x14ac:dyDescent="0.15">
      <c r="C845" s="174"/>
      <c r="D845" s="174"/>
      <c r="E845" s="175"/>
      <c r="F845" s="177"/>
      <c r="G845" s="174"/>
      <c r="H845" s="174"/>
      <c r="I845" s="174"/>
      <c r="J845" s="174"/>
    </row>
    <row r="846" spans="3:10" s="219" customFormat="1" ht="14.1" customHeight="1" x14ac:dyDescent="0.15">
      <c r="C846" s="174"/>
      <c r="D846" s="174"/>
      <c r="E846" s="175"/>
      <c r="F846" s="177"/>
      <c r="G846" s="174"/>
      <c r="H846" s="174"/>
      <c r="I846" s="174"/>
      <c r="J846" s="174"/>
    </row>
    <row r="847" spans="3:10" s="219" customFormat="1" ht="14.1" customHeight="1" x14ac:dyDescent="0.15">
      <c r="C847" s="174"/>
      <c r="D847" s="174"/>
      <c r="E847" s="175"/>
      <c r="F847" s="177"/>
      <c r="G847" s="174"/>
      <c r="H847" s="174"/>
      <c r="I847" s="174"/>
      <c r="J847" s="174"/>
    </row>
    <row r="848" spans="3:10" s="219" customFormat="1" ht="14.1" customHeight="1" x14ac:dyDescent="0.15">
      <c r="C848" s="174"/>
      <c r="D848" s="174"/>
      <c r="E848" s="175"/>
      <c r="F848" s="177"/>
      <c r="G848" s="174"/>
      <c r="H848" s="174"/>
      <c r="I848" s="174"/>
      <c r="J848" s="174"/>
    </row>
    <row r="849" spans="3:10" s="219" customFormat="1" ht="14.1" customHeight="1" x14ac:dyDescent="0.15">
      <c r="C849" s="174"/>
      <c r="D849" s="174"/>
      <c r="E849" s="175"/>
      <c r="F849" s="177"/>
      <c r="G849" s="174"/>
      <c r="H849" s="174"/>
      <c r="I849" s="174"/>
      <c r="J849" s="174"/>
    </row>
    <row r="850" spans="3:10" s="219" customFormat="1" ht="14.1" customHeight="1" x14ac:dyDescent="0.15">
      <c r="C850" s="174"/>
      <c r="D850" s="174"/>
      <c r="E850" s="175"/>
      <c r="F850" s="177"/>
      <c r="G850" s="174"/>
      <c r="H850" s="174"/>
      <c r="I850" s="174"/>
      <c r="J850" s="174"/>
    </row>
    <row r="851" spans="3:10" s="219" customFormat="1" ht="14.1" customHeight="1" x14ac:dyDescent="0.15">
      <c r="C851" s="174"/>
      <c r="D851" s="174"/>
      <c r="E851" s="175"/>
      <c r="F851" s="177"/>
      <c r="G851" s="174"/>
      <c r="H851" s="174"/>
      <c r="I851" s="174"/>
      <c r="J851" s="174"/>
    </row>
    <row r="852" spans="3:10" s="219" customFormat="1" ht="14.1" customHeight="1" x14ac:dyDescent="0.15">
      <c r="C852" s="174"/>
      <c r="D852" s="174"/>
      <c r="E852" s="175"/>
      <c r="F852" s="177"/>
      <c r="G852" s="174"/>
      <c r="H852" s="174"/>
      <c r="I852" s="174"/>
      <c r="J852" s="174"/>
    </row>
    <row r="853" spans="3:10" s="219" customFormat="1" ht="14.1" customHeight="1" x14ac:dyDescent="0.15">
      <c r="C853" s="174"/>
      <c r="D853" s="174"/>
      <c r="E853" s="175"/>
      <c r="F853" s="177"/>
      <c r="G853" s="174"/>
      <c r="H853" s="174"/>
      <c r="I853" s="174"/>
      <c r="J853" s="174"/>
    </row>
    <row r="854" spans="3:10" s="219" customFormat="1" ht="14.1" customHeight="1" x14ac:dyDescent="0.15">
      <c r="C854" s="174"/>
      <c r="D854" s="174"/>
      <c r="E854" s="175"/>
      <c r="F854" s="177"/>
      <c r="G854" s="174"/>
      <c r="H854" s="174"/>
      <c r="I854" s="174"/>
      <c r="J854" s="174"/>
    </row>
    <row r="855" spans="3:10" s="219" customFormat="1" ht="14.1" customHeight="1" x14ac:dyDescent="0.15">
      <c r="C855" s="174"/>
      <c r="D855" s="174"/>
      <c r="E855" s="175"/>
      <c r="F855" s="177"/>
      <c r="G855" s="174"/>
      <c r="H855" s="174"/>
      <c r="I855" s="174"/>
      <c r="J855" s="174"/>
    </row>
    <row r="856" spans="3:10" s="219" customFormat="1" ht="14.1" customHeight="1" x14ac:dyDescent="0.15">
      <c r="C856" s="174"/>
      <c r="D856" s="174"/>
      <c r="E856" s="175"/>
      <c r="F856" s="177"/>
      <c r="G856" s="174"/>
      <c r="H856" s="174"/>
      <c r="I856" s="174"/>
      <c r="J856" s="174"/>
    </row>
    <row r="857" spans="3:10" s="219" customFormat="1" ht="14.1" customHeight="1" x14ac:dyDescent="0.15">
      <c r="C857" s="174"/>
      <c r="D857" s="174"/>
      <c r="E857" s="175"/>
      <c r="F857" s="177"/>
      <c r="G857" s="174"/>
      <c r="H857" s="174"/>
      <c r="I857" s="174"/>
      <c r="J857" s="174"/>
    </row>
    <row r="858" spans="3:10" s="219" customFormat="1" ht="14.1" customHeight="1" x14ac:dyDescent="0.15">
      <c r="C858" s="174"/>
      <c r="D858" s="174"/>
      <c r="E858" s="175"/>
      <c r="F858" s="177"/>
      <c r="G858" s="174"/>
      <c r="H858" s="174"/>
      <c r="I858" s="174"/>
      <c r="J858" s="174"/>
    </row>
    <row r="859" spans="3:10" s="219" customFormat="1" ht="14.1" customHeight="1" x14ac:dyDescent="0.15">
      <c r="C859" s="174"/>
      <c r="D859" s="174"/>
      <c r="E859" s="175"/>
      <c r="F859" s="177"/>
      <c r="G859" s="174"/>
      <c r="H859" s="174"/>
      <c r="I859" s="174"/>
      <c r="J859" s="174"/>
    </row>
    <row r="860" spans="3:10" s="219" customFormat="1" ht="14.1" customHeight="1" x14ac:dyDescent="0.15">
      <c r="C860" s="174"/>
      <c r="D860" s="174"/>
      <c r="E860" s="175"/>
      <c r="F860" s="177"/>
      <c r="G860" s="174"/>
      <c r="H860" s="174"/>
      <c r="I860" s="174"/>
      <c r="J860" s="174"/>
    </row>
    <row r="861" spans="3:10" s="219" customFormat="1" ht="14.1" customHeight="1" x14ac:dyDescent="0.15">
      <c r="C861" s="174"/>
      <c r="D861" s="174"/>
      <c r="E861" s="175"/>
      <c r="F861" s="177"/>
      <c r="G861" s="174"/>
      <c r="H861" s="174"/>
      <c r="I861" s="174"/>
      <c r="J861" s="174"/>
    </row>
    <row r="862" spans="3:10" s="219" customFormat="1" ht="14.1" customHeight="1" x14ac:dyDescent="0.15">
      <c r="C862" s="174"/>
      <c r="D862" s="174"/>
      <c r="E862" s="175"/>
      <c r="F862" s="177"/>
      <c r="G862" s="174"/>
      <c r="H862" s="174"/>
      <c r="I862" s="174"/>
      <c r="J862" s="174"/>
    </row>
    <row r="863" spans="3:10" s="219" customFormat="1" ht="14.1" customHeight="1" x14ac:dyDescent="0.15">
      <c r="C863" s="174"/>
      <c r="D863" s="174"/>
      <c r="E863" s="175"/>
      <c r="F863" s="177"/>
      <c r="G863" s="174"/>
      <c r="H863" s="174"/>
      <c r="I863" s="174"/>
      <c r="J863" s="174"/>
    </row>
    <row r="864" spans="3:10" s="219" customFormat="1" ht="14.1" customHeight="1" x14ac:dyDescent="0.15">
      <c r="C864" s="174"/>
      <c r="D864" s="174"/>
      <c r="E864" s="175"/>
      <c r="F864" s="177"/>
      <c r="G864" s="174"/>
      <c r="H864" s="174"/>
      <c r="I864" s="174"/>
      <c r="J864" s="174"/>
    </row>
    <row r="865" spans="3:10" s="219" customFormat="1" ht="14.1" customHeight="1" x14ac:dyDescent="0.15">
      <c r="C865" s="174"/>
      <c r="D865" s="174"/>
      <c r="E865" s="175"/>
      <c r="F865" s="177"/>
      <c r="G865" s="174"/>
      <c r="H865" s="174"/>
      <c r="I865" s="174"/>
      <c r="J865" s="174"/>
    </row>
    <row r="866" spans="3:10" s="219" customFormat="1" ht="14.1" customHeight="1" x14ac:dyDescent="0.15">
      <c r="C866" s="174"/>
      <c r="D866" s="174"/>
      <c r="E866" s="175"/>
      <c r="F866" s="177"/>
      <c r="G866" s="174"/>
      <c r="H866" s="174"/>
      <c r="I866" s="174"/>
      <c r="J866" s="174"/>
    </row>
    <row r="867" spans="3:10" s="219" customFormat="1" ht="14.1" customHeight="1" x14ac:dyDescent="0.15">
      <c r="C867" s="174"/>
      <c r="D867" s="174"/>
      <c r="E867" s="175"/>
      <c r="F867" s="177"/>
      <c r="G867" s="174"/>
      <c r="H867" s="174"/>
      <c r="I867" s="174"/>
      <c r="J867" s="174"/>
    </row>
    <row r="868" spans="3:10" s="219" customFormat="1" ht="14.1" customHeight="1" x14ac:dyDescent="0.15">
      <c r="C868" s="174"/>
      <c r="D868" s="174"/>
      <c r="E868" s="175"/>
      <c r="F868" s="177"/>
      <c r="G868" s="174"/>
      <c r="H868" s="174"/>
      <c r="I868" s="174"/>
      <c r="J868" s="174"/>
    </row>
    <row r="869" spans="3:10" s="219" customFormat="1" ht="14.1" customHeight="1" x14ac:dyDescent="0.15">
      <c r="C869" s="174"/>
      <c r="D869" s="174"/>
      <c r="E869" s="175"/>
      <c r="F869" s="177"/>
      <c r="G869" s="174"/>
      <c r="H869" s="174"/>
      <c r="I869" s="174"/>
      <c r="J869" s="174"/>
    </row>
    <row r="870" spans="3:10" s="219" customFormat="1" ht="14.1" customHeight="1" x14ac:dyDescent="0.15">
      <c r="C870" s="174"/>
      <c r="D870" s="174"/>
      <c r="E870" s="175"/>
      <c r="F870" s="177"/>
      <c r="G870" s="174"/>
      <c r="H870" s="174"/>
      <c r="I870" s="174"/>
      <c r="J870" s="174"/>
    </row>
    <row r="871" spans="3:10" s="219" customFormat="1" ht="14.1" customHeight="1" x14ac:dyDescent="0.15">
      <c r="C871" s="174"/>
      <c r="D871" s="174"/>
      <c r="E871" s="175"/>
      <c r="F871" s="177"/>
      <c r="G871" s="174"/>
      <c r="H871" s="174"/>
      <c r="I871" s="174"/>
      <c r="J871" s="174"/>
    </row>
    <row r="872" spans="3:10" s="219" customFormat="1" ht="14.1" customHeight="1" x14ac:dyDescent="0.15">
      <c r="C872" s="174"/>
      <c r="D872" s="174"/>
      <c r="E872" s="175"/>
      <c r="F872" s="177"/>
      <c r="G872" s="174"/>
      <c r="H872" s="174"/>
      <c r="I872" s="174"/>
      <c r="J872" s="174"/>
    </row>
    <row r="873" spans="3:10" s="219" customFormat="1" ht="14.1" customHeight="1" x14ac:dyDescent="0.15">
      <c r="C873" s="174"/>
      <c r="D873" s="174"/>
      <c r="E873" s="175"/>
      <c r="F873" s="177"/>
      <c r="G873" s="174"/>
      <c r="H873" s="174"/>
      <c r="I873" s="174"/>
      <c r="J873" s="174"/>
    </row>
    <row r="874" spans="3:10" s="219" customFormat="1" ht="14.1" customHeight="1" x14ac:dyDescent="0.15">
      <c r="C874" s="174"/>
      <c r="D874" s="174"/>
      <c r="E874" s="175"/>
      <c r="F874" s="177"/>
      <c r="G874" s="174"/>
      <c r="H874" s="174"/>
      <c r="I874" s="174"/>
      <c r="J874" s="174"/>
    </row>
    <row r="875" spans="3:10" s="219" customFormat="1" ht="14.1" customHeight="1" x14ac:dyDescent="0.15">
      <c r="C875" s="174"/>
      <c r="D875" s="174"/>
      <c r="E875" s="175"/>
      <c r="F875" s="177"/>
      <c r="G875" s="174"/>
      <c r="H875" s="174"/>
      <c r="I875" s="174"/>
      <c r="J875" s="174"/>
    </row>
    <row r="876" spans="3:10" s="219" customFormat="1" ht="14.1" customHeight="1" x14ac:dyDescent="0.15">
      <c r="C876" s="174"/>
      <c r="D876" s="174"/>
      <c r="E876" s="175"/>
      <c r="F876" s="177"/>
      <c r="G876" s="174"/>
      <c r="H876" s="174"/>
      <c r="I876" s="174"/>
      <c r="J876" s="174"/>
    </row>
    <row r="877" spans="3:10" s="219" customFormat="1" ht="14.1" customHeight="1" x14ac:dyDescent="0.15">
      <c r="C877" s="174"/>
      <c r="D877" s="174"/>
      <c r="E877" s="175"/>
      <c r="F877" s="177"/>
      <c r="G877" s="174"/>
      <c r="H877" s="174"/>
      <c r="I877" s="174"/>
      <c r="J877" s="174"/>
    </row>
    <row r="878" spans="3:10" s="219" customFormat="1" ht="14.1" customHeight="1" x14ac:dyDescent="0.15">
      <c r="C878" s="174"/>
      <c r="D878" s="174"/>
      <c r="E878" s="175"/>
      <c r="F878" s="177"/>
      <c r="G878" s="174"/>
      <c r="H878" s="174"/>
      <c r="I878" s="174"/>
      <c r="J878" s="174"/>
    </row>
    <row r="879" spans="3:10" s="219" customFormat="1" ht="14.1" customHeight="1" x14ac:dyDescent="0.15">
      <c r="C879" s="174"/>
      <c r="D879" s="174"/>
      <c r="E879" s="175"/>
      <c r="F879" s="177"/>
      <c r="G879" s="174"/>
      <c r="H879" s="174"/>
      <c r="I879" s="174"/>
      <c r="J879" s="174"/>
    </row>
    <row r="880" spans="3:10" s="219" customFormat="1" ht="14.1" customHeight="1" x14ac:dyDescent="0.15">
      <c r="C880" s="174"/>
      <c r="D880" s="174"/>
      <c r="E880" s="175"/>
      <c r="F880" s="177"/>
      <c r="G880" s="174"/>
      <c r="H880" s="174"/>
      <c r="I880" s="174"/>
      <c r="J880" s="174"/>
    </row>
    <row r="881" spans="3:10" s="219" customFormat="1" ht="14.1" customHeight="1" x14ac:dyDescent="0.15">
      <c r="C881" s="174"/>
      <c r="D881" s="174"/>
      <c r="E881" s="175"/>
      <c r="F881" s="177"/>
      <c r="G881" s="174"/>
      <c r="H881" s="174"/>
      <c r="I881" s="174"/>
      <c r="J881" s="174"/>
    </row>
    <row r="882" spans="3:10" s="219" customFormat="1" ht="14.1" customHeight="1" x14ac:dyDescent="0.15">
      <c r="C882" s="174"/>
      <c r="D882" s="174"/>
      <c r="E882" s="175"/>
      <c r="F882" s="177"/>
      <c r="G882" s="174"/>
      <c r="H882" s="174"/>
      <c r="I882" s="174"/>
      <c r="J882" s="174"/>
    </row>
    <row r="883" spans="3:10" s="219" customFormat="1" ht="14.1" customHeight="1" x14ac:dyDescent="0.15">
      <c r="C883" s="174"/>
      <c r="D883" s="174"/>
      <c r="E883" s="175"/>
      <c r="F883" s="177"/>
      <c r="G883" s="174"/>
      <c r="H883" s="174"/>
      <c r="I883" s="174"/>
      <c r="J883" s="174"/>
    </row>
    <row r="884" spans="3:10" s="219" customFormat="1" ht="14.1" customHeight="1" x14ac:dyDescent="0.15">
      <c r="C884" s="174"/>
      <c r="D884" s="174"/>
      <c r="E884" s="175"/>
      <c r="F884" s="177"/>
      <c r="G884" s="174"/>
      <c r="H884" s="174"/>
      <c r="I884" s="174"/>
      <c r="J884" s="174"/>
    </row>
    <row r="885" spans="3:10" s="219" customFormat="1" ht="14.1" customHeight="1" x14ac:dyDescent="0.15">
      <c r="C885" s="174"/>
      <c r="D885" s="174"/>
      <c r="E885" s="175"/>
      <c r="F885" s="177"/>
      <c r="G885" s="174"/>
      <c r="H885" s="174"/>
      <c r="I885" s="174"/>
      <c r="J885" s="174"/>
    </row>
    <row r="886" spans="3:10" s="219" customFormat="1" ht="14.1" customHeight="1" x14ac:dyDescent="0.15">
      <c r="C886" s="174"/>
      <c r="D886" s="174"/>
      <c r="E886" s="175"/>
      <c r="F886" s="177"/>
      <c r="G886" s="174"/>
      <c r="H886" s="174"/>
      <c r="I886" s="174"/>
      <c r="J886" s="174"/>
    </row>
    <row r="887" spans="3:10" s="219" customFormat="1" ht="14.1" customHeight="1" x14ac:dyDescent="0.15">
      <c r="C887" s="174"/>
      <c r="D887" s="174"/>
      <c r="E887" s="175"/>
      <c r="F887" s="177"/>
      <c r="G887" s="174"/>
      <c r="H887" s="174"/>
      <c r="I887" s="174"/>
      <c r="J887" s="174"/>
    </row>
    <row r="888" spans="3:10" s="219" customFormat="1" ht="14.1" customHeight="1" x14ac:dyDescent="0.15">
      <c r="C888" s="174"/>
      <c r="D888" s="174"/>
      <c r="E888" s="175"/>
      <c r="F888" s="177"/>
      <c r="G888" s="174"/>
      <c r="H888" s="174"/>
      <c r="I888" s="174"/>
      <c r="J888" s="174"/>
    </row>
    <row r="889" spans="3:10" s="219" customFormat="1" ht="14.1" customHeight="1" x14ac:dyDescent="0.15">
      <c r="C889" s="174"/>
      <c r="D889" s="174"/>
      <c r="E889" s="175"/>
      <c r="F889" s="177"/>
      <c r="G889" s="174"/>
      <c r="H889" s="174"/>
      <c r="I889" s="174"/>
      <c r="J889" s="174"/>
    </row>
    <row r="890" spans="3:10" s="219" customFormat="1" ht="14.1" customHeight="1" x14ac:dyDescent="0.15">
      <c r="C890" s="174"/>
      <c r="D890" s="174"/>
      <c r="E890" s="175"/>
      <c r="F890" s="177"/>
      <c r="G890" s="174"/>
      <c r="H890" s="174"/>
      <c r="I890" s="174"/>
      <c r="J890" s="174"/>
    </row>
    <row r="891" spans="3:10" s="219" customFormat="1" ht="14.1" customHeight="1" x14ac:dyDescent="0.15">
      <c r="C891" s="174"/>
      <c r="D891" s="174"/>
      <c r="E891" s="175"/>
      <c r="F891" s="177"/>
      <c r="G891" s="174"/>
      <c r="H891" s="174"/>
      <c r="I891" s="174"/>
      <c r="J891" s="174"/>
    </row>
    <row r="892" spans="3:10" s="219" customFormat="1" ht="14.1" customHeight="1" x14ac:dyDescent="0.15">
      <c r="C892" s="174"/>
      <c r="D892" s="174"/>
      <c r="E892" s="175"/>
      <c r="F892" s="177"/>
      <c r="G892" s="174"/>
      <c r="H892" s="174"/>
      <c r="I892" s="174"/>
      <c r="J892" s="174"/>
    </row>
    <row r="893" spans="3:10" s="219" customFormat="1" ht="14.1" customHeight="1" x14ac:dyDescent="0.15">
      <c r="C893" s="174"/>
      <c r="D893" s="174"/>
      <c r="E893" s="175"/>
      <c r="F893" s="177"/>
      <c r="G893" s="174"/>
      <c r="H893" s="174"/>
      <c r="I893" s="174"/>
      <c r="J893" s="174"/>
    </row>
    <row r="894" spans="3:10" s="219" customFormat="1" ht="14.1" customHeight="1" x14ac:dyDescent="0.15">
      <c r="C894" s="174"/>
      <c r="D894" s="174"/>
      <c r="E894" s="175"/>
      <c r="F894" s="177"/>
      <c r="G894" s="174"/>
      <c r="H894" s="174"/>
      <c r="I894" s="174"/>
      <c r="J894" s="174"/>
    </row>
    <row r="895" spans="3:10" s="219" customFormat="1" ht="14.1" customHeight="1" x14ac:dyDescent="0.15">
      <c r="C895" s="174"/>
      <c r="D895" s="174"/>
      <c r="E895" s="175"/>
      <c r="F895" s="177"/>
      <c r="G895" s="174"/>
      <c r="H895" s="174"/>
      <c r="I895" s="174"/>
      <c r="J895" s="174"/>
    </row>
    <row r="896" spans="3:10" s="219" customFormat="1" ht="14.1" customHeight="1" x14ac:dyDescent="0.15">
      <c r="C896" s="174"/>
      <c r="D896" s="174"/>
      <c r="E896" s="175"/>
      <c r="F896" s="177"/>
      <c r="G896" s="174"/>
      <c r="H896" s="174"/>
      <c r="I896" s="174"/>
      <c r="J896" s="174"/>
    </row>
    <row r="897" spans="3:10" s="219" customFormat="1" ht="14.1" customHeight="1" x14ac:dyDescent="0.15">
      <c r="C897" s="174"/>
      <c r="D897" s="174"/>
      <c r="E897" s="175"/>
      <c r="F897" s="177"/>
      <c r="G897" s="174"/>
      <c r="H897" s="174"/>
      <c r="I897" s="174"/>
      <c r="J897" s="174"/>
    </row>
    <row r="898" spans="3:10" s="219" customFormat="1" ht="14.1" customHeight="1" x14ac:dyDescent="0.15">
      <c r="C898" s="174"/>
      <c r="D898" s="174"/>
      <c r="E898" s="175"/>
      <c r="F898" s="177"/>
      <c r="G898" s="174"/>
      <c r="H898" s="174"/>
      <c r="I898" s="174"/>
      <c r="J898" s="174"/>
    </row>
    <row r="899" spans="3:10" s="219" customFormat="1" ht="14.1" customHeight="1" x14ac:dyDescent="0.15">
      <c r="C899" s="174"/>
      <c r="D899" s="174"/>
      <c r="E899" s="175"/>
      <c r="F899" s="177"/>
      <c r="G899" s="174"/>
      <c r="H899" s="174"/>
      <c r="I899" s="174"/>
      <c r="J899" s="174"/>
    </row>
    <row r="900" spans="3:10" s="219" customFormat="1" ht="14.1" customHeight="1" x14ac:dyDescent="0.15">
      <c r="C900" s="174"/>
      <c r="D900" s="174"/>
      <c r="E900" s="175"/>
      <c r="F900" s="177"/>
      <c r="G900" s="174"/>
      <c r="H900" s="174"/>
      <c r="I900" s="174"/>
      <c r="J900" s="174"/>
    </row>
    <row r="901" spans="3:10" s="219" customFormat="1" ht="14.1" customHeight="1" x14ac:dyDescent="0.15">
      <c r="C901" s="174"/>
      <c r="D901" s="174"/>
      <c r="E901" s="175"/>
      <c r="F901" s="177"/>
      <c r="G901" s="174"/>
      <c r="H901" s="174"/>
      <c r="I901" s="174"/>
      <c r="J901" s="174"/>
    </row>
    <row r="902" spans="3:10" s="219" customFormat="1" ht="14.1" customHeight="1" x14ac:dyDescent="0.15">
      <c r="C902" s="174"/>
      <c r="D902" s="174"/>
      <c r="E902" s="175"/>
      <c r="F902" s="177"/>
      <c r="G902" s="174"/>
      <c r="H902" s="174"/>
      <c r="I902" s="174"/>
      <c r="J902" s="174"/>
    </row>
    <row r="903" spans="3:10" s="219" customFormat="1" ht="14.1" customHeight="1" x14ac:dyDescent="0.15">
      <c r="C903" s="174"/>
      <c r="D903" s="174"/>
      <c r="E903" s="175"/>
      <c r="F903" s="177"/>
      <c r="G903" s="174"/>
      <c r="H903" s="174"/>
      <c r="I903" s="174"/>
      <c r="J903" s="174"/>
    </row>
    <row r="904" spans="3:10" s="219" customFormat="1" ht="14.1" customHeight="1" x14ac:dyDescent="0.15">
      <c r="C904" s="174"/>
      <c r="D904" s="174"/>
      <c r="E904" s="175"/>
      <c r="F904" s="177"/>
      <c r="G904" s="174"/>
      <c r="H904" s="174"/>
      <c r="I904" s="174"/>
      <c r="J904" s="174"/>
    </row>
    <row r="905" spans="3:10" s="219" customFormat="1" ht="14.1" customHeight="1" x14ac:dyDescent="0.15">
      <c r="C905" s="174"/>
      <c r="D905" s="174"/>
      <c r="E905" s="175"/>
      <c r="F905" s="177"/>
      <c r="G905" s="174"/>
      <c r="H905" s="174"/>
      <c r="I905" s="174"/>
      <c r="J905" s="174"/>
    </row>
    <row r="906" spans="3:10" s="219" customFormat="1" ht="14.1" customHeight="1" x14ac:dyDescent="0.15">
      <c r="C906" s="174"/>
      <c r="D906" s="174"/>
      <c r="E906" s="175"/>
      <c r="F906" s="177"/>
      <c r="G906" s="174"/>
      <c r="H906" s="174"/>
      <c r="I906" s="174"/>
      <c r="J906" s="174"/>
    </row>
    <row r="907" spans="3:10" s="219" customFormat="1" ht="14.1" customHeight="1" x14ac:dyDescent="0.15">
      <c r="C907" s="174"/>
      <c r="D907" s="174"/>
      <c r="E907" s="175"/>
      <c r="F907" s="177"/>
      <c r="G907" s="174"/>
      <c r="H907" s="174"/>
      <c r="I907" s="174"/>
      <c r="J907" s="174"/>
    </row>
    <row r="908" spans="3:10" s="219" customFormat="1" ht="14.1" customHeight="1" x14ac:dyDescent="0.15">
      <c r="C908" s="174"/>
      <c r="D908" s="174"/>
      <c r="E908" s="175"/>
      <c r="F908" s="177"/>
      <c r="G908" s="174"/>
      <c r="H908" s="174"/>
      <c r="I908" s="174"/>
      <c r="J908" s="174"/>
    </row>
    <row r="909" spans="3:10" s="219" customFormat="1" ht="14.1" customHeight="1" x14ac:dyDescent="0.15">
      <c r="C909" s="174"/>
      <c r="D909" s="174"/>
      <c r="E909" s="175"/>
      <c r="F909" s="177"/>
      <c r="G909" s="174"/>
      <c r="H909" s="174"/>
      <c r="I909" s="174"/>
      <c r="J909" s="174"/>
    </row>
    <row r="910" spans="3:10" s="219" customFormat="1" ht="14.1" customHeight="1" x14ac:dyDescent="0.15">
      <c r="C910" s="174"/>
      <c r="D910" s="174"/>
      <c r="E910" s="175"/>
      <c r="F910" s="177"/>
      <c r="G910" s="174"/>
      <c r="H910" s="174"/>
      <c r="I910" s="174"/>
      <c r="J910" s="174"/>
    </row>
    <row r="911" spans="3:10" s="219" customFormat="1" ht="14.1" customHeight="1" x14ac:dyDescent="0.15">
      <c r="C911" s="174"/>
      <c r="D911" s="174"/>
      <c r="E911" s="175"/>
      <c r="F911" s="177"/>
      <c r="G911" s="174"/>
      <c r="H911" s="174"/>
      <c r="I911" s="174"/>
      <c r="J911" s="174"/>
    </row>
    <row r="912" spans="3:10" s="219" customFormat="1" ht="14.1" customHeight="1" x14ac:dyDescent="0.15">
      <c r="C912" s="174"/>
      <c r="D912" s="174"/>
      <c r="E912" s="175"/>
      <c r="F912" s="177"/>
      <c r="G912" s="174"/>
      <c r="H912" s="174"/>
      <c r="I912" s="174"/>
      <c r="J912" s="174"/>
    </row>
    <row r="913" spans="3:10" s="219" customFormat="1" ht="14.1" customHeight="1" x14ac:dyDescent="0.15">
      <c r="C913" s="174"/>
      <c r="D913" s="174"/>
      <c r="E913" s="175"/>
      <c r="F913" s="177"/>
      <c r="G913" s="174"/>
      <c r="H913" s="174"/>
      <c r="I913" s="174"/>
      <c r="J913" s="174"/>
    </row>
    <row r="914" spans="3:10" s="219" customFormat="1" ht="14.1" customHeight="1" x14ac:dyDescent="0.15">
      <c r="C914" s="174"/>
      <c r="D914" s="174"/>
      <c r="E914" s="175"/>
      <c r="F914" s="177"/>
      <c r="G914" s="174"/>
      <c r="H914" s="174"/>
      <c r="I914" s="174"/>
      <c r="J914" s="174"/>
    </row>
    <row r="915" spans="3:10" s="219" customFormat="1" ht="14.1" customHeight="1" x14ac:dyDescent="0.15">
      <c r="C915" s="174"/>
      <c r="D915" s="174"/>
      <c r="E915" s="175"/>
      <c r="F915" s="177"/>
      <c r="G915" s="174"/>
      <c r="H915" s="174"/>
      <c r="I915" s="174"/>
      <c r="J915" s="174"/>
    </row>
    <row r="916" spans="3:10" s="219" customFormat="1" ht="14.1" customHeight="1" x14ac:dyDescent="0.15">
      <c r="C916" s="174"/>
      <c r="D916" s="174"/>
      <c r="E916" s="175"/>
      <c r="F916" s="177"/>
      <c r="G916" s="174"/>
      <c r="H916" s="174"/>
      <c r="I916" s="174"/>
      <c r="J916" s="174"/>
    </row>
    <row r="917" spans="3:10" s="219" customFormat="1" ht="14.1" customHeight="1" x14ac:dyDescent="0.15">
      <c r="C917" s="174"/>
      <c r="D917" s="174"/>
      <c r="E917" s="175"/>
      <c r="F917" s="177"/>
      <c r="G917" s="174"/>
      <c r="H917" s="174"/>
      <c r="I917" s="174"/>
      <c r="J917" s="174"/>
    </row>
    <row r="918" spans="3:10" s="219" customFormat="1" ht="14.1" customHeight="1" x14ac:dyDescent="0.15">
      <c r="C918" s="174"/>
      <c r="D918" s="174"/>
      <c r="E918" s="175"/>
      <c r="F918" s="177"/>
      <c r="G918" s="174"/>
      <c r="H918" s="174"/>
      <c r="I918" s="174"/>
      <c r="J918" s="174"/>
    </row>
    <row r="919" spans="3:10" s="219" customFormat="1" ht="14.1" customHeight="1" x14ac:dyDescent="0.15">
      <c r="C919" s="174"/>
      <c r="D919" s="174"/>
      <c r="E919" s="175"/>
      <c r="F919" s="177"/>
      <c r="G919" s="174"/>
      <c r="H919" s="174"/>
      <c r="I919" s="174"/>
      <c r="J919" s="174"/>
    </row>
    <row r="920" spans="3:10" s="219" customFormat="1" ht="14.1" customHeight="1" x14ac:dyDescent="0.15">
      <c r="C920" s="174"/>
      <c r="D920" s="174"/>
      <c r="E920" s="175"/>
      <c r="F920" s="177"/>
      <c r="G920" s="174"/>
      <c r="H920" s="174"/>
      <c r="I920" s="174"/>
      <c r="J920" s="174"/>
    </row>
    <row r="921" spans="3:10" s="219" customFormat="1" ht="14.1" customHeight="1" x14ac:dyDescent="0.15">
      <c r="C921" s="174"/>
      <c r="D921" s="174"/>
      <c r="E921" s="175"/>
      <c r="F921" s="177"/>
      <c r="G921" s="174"/>
      <c r="H921" s="174"/>
      <c r="I921" s="174"/>
      <c r="J921" s="174"/>
    </row>
    <row r="922" spans="3:10" s="219" customFormat="1" ht="14.1" customHeight="1" x14ac:dyDescent="0.15">
      <c r="C922" s="174"/>
      <c r="D922" s="174"/>
      <c r="E922" s="175"/>
      <c r="F922" s="177"/>
      <c r="G922" s="174"/>
      <c r="H922" s="174"/>
      <c r="I922" s="174"/>
      <c r="J922" s="174"/>
    </row>
    <row r="923" spans="3:10" s="219" customFormat="1" ht="14.1" customHeight="1" x14ac:dyDescent="0.15">
      <c r="C923" s="174"/>
      <c r="D923" s="174"/>
      <c r="E923" s="175"/>
      <c r="F923" s="177"/>
      <c r="G923" s="174"/>
      <c r="H923" s="174"/>
      <c r="I923" s="174"/>
      <c r="J923" s="174"/>
    </row>
    <row r="924" spans="3:10" s="219" customFormat="1" ht="14.1" customHeight="1" x14ac:dyDescent="0.15">
      <c r="C924" s="174"/>
      <c r="D924" s="174"/>
      <c r="E924" s="175"/>
      <c r="F924" s="177"/>
      <c r="G924" s="174"/>
      <c r="H924" s="174"/>
      <c r="I924" s="174"/>
      <c r="J924" s="174"/>
    </row>
    <row r="925" spans="3:10" s="219" customFormat="1" ht="14.1" customHeight="1" x14ac:dyDescent="0.15">
      <c r="C925" s="174"/>
      <c r="D925" s="174"/>
      <c r="E925" s="175"/>
      <c r="F925" s="177"/>
      <c r="G925" s="174"/>
      <c r="H925" s="174"/>
      <c r="I925" s="174"/>
      <c r="J925" s="174"/>
    </row>
    <row r="926" spans="3:10" s="219" customFormat="1" ht="14.1" customHeight="1" x14ac:dyDescent="0.15">
      <c r="C926" s="174"/>
      <c r="D926" s="174"/>
      <c r="E926" s="175"/>
      <c r="F926" s="177"/>
      <c r="G926" s="174"/>
      <c r="H926" s="174"/>
      <c r="I926" s="174"/>
      <c r="J926" s="174"/>
    </row>
    <row r="927" spans="3:10" s="219" customFormat="1" ht="14.1" customHeight="1" x14ac:dyDescent="0.15">
      <c r="C927" s="174"/>
      <c r="D927" s="174"/>
      <c r="E927" s="175"/>
      <c r="F927" s="177"/>
      <c r="G927" s="174"/>
      <c r="H927" s="174"/>
      <c r="I927" s="174"/>
      <c r="J927" s="174"/>
    </row>
    <row r="928" spans="3:10" s="219" customFormat="1" ht="14.1" customHeight="1" x14ac:dyDescent="0.15">
      <c r="C928" s="174"/>
      <c r="D928" s="174"/>
      <c r="E928" s="175"/>
      <c r="F928" s="177"/>
      <c r="G928" s="174"/>
      <c r="H928" s="174"/>
      <c r="I928" s="174"/>
      <c r="J928" s="174"/>
    </row>
    <row r="929" spans="3:10" s="219" customFormat="1" ht="14.1" customHeight="1" x14ac:dyDescent="0.15">
      <c r="C929" s="174"/>
      <c r="D929" s="174"/>
      <c r="E929" s="175"/>
      <c r="F929" s="177"/>
      <c r="G929" s="174"/>
      <c r="H929" s="174"/>
      <c r="I929" s="174"/>
      <c r="J929" s="174"/>
    </row>
    <row r="930" spans="3:10" s="219" customFormat="1" ht="14.1" customHeight="1" x14ac:dyDescent="0.15">
      <c r="C930" s="174"/>
      <c r="D930" s="174"/>
      <c r="E930" s="175"/>
      <c r="F930" s="177"/>
      <c r="G930" s="174"/>
      <c r="H930" s="174"/>
      <c r="I930" s="174"/>
      <c r="J930" s="174"/>
    </row>
    <row r="931" spans="3:10" s="219" customFormat="1" ht="14.1" customHeight="1" x14ac:dyDescent="0.15">
      <c r="C931" s="174"/>
      <c r="D931" s="174"/>
      <c r="E931" s="175"/>
      <c r="F931" s="177"/>
      <c r="G931" s="174"/>
      <c r="H931" s="174"/>
      <c r="I931" s="174"/>
      <c r="J931" s="174"/>
    </row>
    <row r="932" spans="3:10" s="219" customFormat="1" ht="14.1" customHeight="1" x14ac:dyDescent="0.15">
      <c r="C932" s="174"/>
      <c r="D932" s="174"/>
      <c r="E932" s="175"/>
      <c r="F932" s="177"/>
      <c r="G932" s="174"/>
      <c r="H932" s="174"/>
      <c r="I932" s="174"/>
      <c r="J932" s="174"/>
    </row>
    <row r="933" spans="3:10" s="219" customFormat="1" ht="14.1" customHeight="1" x14ac:dyDescent="0.15">
      <c r="C933" s="174"/>
      <c r="D933" s="174"/>
      <c r="E933" s="175"/>
      <c r="F933" s="177"/>
      <c r="G933" s="174"/>
      <c r="H933" s="174"/>
      <c r="I933" s="174"/>
      <c r="J933" s="174"/>
    </row>
    <row r="934" spans="3:10" s="219" customFormat="1" ht="14.1" customHeight="1" x14ac:dyDescent="0.15">
      <c r="C934" s="174"/>
      <c r="D934" s="174"/>
      <c r="E934" s="175"/>
      <c r="F934" s="177"/>
      <c r="G934" s="174"/>
      <c r="H934" s="174"/>
      <c r="I934" s="174"/>
      <c r="J934" s="174"/>
    </row>
    <row r="935" spans="3:10" s="219" customFormat="1" ht="14.1" customHeight="1" x14ac:dyDescent="0.15">
      <c r="C935" s="174"/>
      <c r="D935" s="174"/>
      <c r="E935" s="175"/>
      <c r="F935" s="177"/>
      <c r="G935" s="174"/>
      <c r="H935" s="174"/>
      <c r="I935" s="174"/>
      <c r="J935" s="174"/>
    </row>
    <row r="936" spans="3:10" s="219" customFormat="1" ht="14.1" customHeight="1" x14ac:dyDescent="0.15">
      <c r="C936" s="174"/>
      <c r="D936" s="174"/>
      <c r="E936" s="175"/>
      <c r="F936" s="177"/>
      <c r="G936" s="174"/>
      <c r="H936" s="174"/>
      <c r="I936" s="174"/>
      <c r="J936" s="174"/>
    </row>
    <row r="937" spans="3:10" s="219" customFormat="1" ht="14.1" customHeight="1" x14ac:dyDescent="0.15">
      <c r="C937" s="174"/>
      <c r="D937" s="174"/>
      <c r="E937" s="175"/>
      <c r="F937" s="177"/>
      <c r="G937" s="174"/>
      <c r="H937" s="174"/>
      <c r="I937" s="174"/>
      <c r="J937" s="174"/>
    </row>
    <row r="938" spans="3:10" s="219" customFormat="1" ht="14.1" customHeight="1" x14ac:dyDescent="0.15">
      <c r="C938" s="174"/>
      <c r="D938" s="174"/>
      <c r="E938" s="175"/>
      <c r="F938" s="177"/>
      <c r="G938" s="174"/>
      <c r="H938" s="174"/>
      <c r="I938" s="174"/>
      <c r="J938" s="174"/>
    </row>
    <row r="939" spans="3:10" s="219" customFormat="1" ht="14.1" customHeight="1" x14ac:dyDescent="0.15">
      <c r="C939" s="174"/>
      <c r="D939" s="174"/>
      <c r="E939" s="175"/>
      <c r="F939" s="177"/>
      <c r="G939" s="174"/>
      <c r="H939" s="174"/>
      <c r="I939" s="174"/>
      <c r="J939" s="174"/>
    </row>
    <row r="940" spans="3:10" s="219" customFormat="1" ht="14.1" customHeight="1" x14ac:dyDescent="0.15">
      <c r="C940" s="174"/>
      <c r="D940" s="174"/>
      <c r="E940" s="175"/>
      <c r="F940" s="177"/>
      <c r="G940" s="174"/>
      <c r="H940" s="174"/>
      <c r="I940" s="174"/>
      <c r="J940" s="174"/>
    </row>
    <row r="941" spans="3:10" s="219" customFormat="1" ht="14.1" customHeight="1" x14ac:dyDescent="0.15">
      <c r="C941" s="174"/>
      <c r="D941" s="174"/>
      <c r="E941" s="175"/>
      <c r="F941" s="177"/>
      <c r="G941" s="174"/>
      <c r="H941" s="174"/>
      <c r="I941" s="174"/>
      <c r="J941" s="174"/>
    </row>
    <row r="942" spans="3:10" s="219" customFormat="1" ht="14.1" customHeight="1" x14ac:dyDescent="0.15">
      <c r="C942" s="174"/>
      <c r="D942" s="174"/>
      <c r="E942" s="175"/>
      <c r="F942" s="177"/>
      <c r="G942" s="174"/>
      <c r="H942" s="174"/>
      <c r="I942" s="174"/>
      <c r="J942" s="174"/>
    </row>
    <row r="943" spans="3:10" s="219" customFormat="1" ht="14.1" customHeight="1" x14ac:dyDescent="0.15">
      <c r="C943" s="174"/>
      <c r="D943" s="174"/>
      <c r="E943" s="175"/>
      <c r="F943" s="177"/>
      <c r="G943" s="174"/>
      <c r="H943" s="174"/>
      <c r="I943" s="174"/>
      <c r="J943" s="174"/>
    </row>
    <row r="944" spans="3:10" s="219" customFormat="1" ht="14.1" customHeight="1" x14ac:dyDescent="0.15">
      <c r="C944" s="174"/>
      <c r="D944" s="174"/>
      <c r="E944" s="175"/>
      <c r="F944" s="177"/>
      <c r="G944" s="174"/>
      <c r="H944" s="174"/>
      <c r="I944" s="174"/>
      <c r="J944" s="174"/>
    </row>
    <row r="945" spans="3:10" s="219" customFormat="1" ht="14.1" customHeight="1" x14ac:dyDescent="0.15">
      <c r="C945" s="174"/>
      <c r="D945" s="174"/>
      <c r="E945" s="175"/>
      <c r="F945" s="177"/>
      <c r="G945" s="174"/>
      <c r="H945" s="174"/>
      <c r="I945" s="174"/>
      <c r="J945" s="174"/>
    </row>
    <row r="946" spans="3:10" s="219" customFormat="1" ht="14.1" customHeight="1" x14ac:dyDescent="0.15">
      <c r="C946" s="174"/>
      <c r="D946" s="174"/>
      <c r="E946" s="175"/>
      <c r="F946" s="177"/>
      <c r="G946" s="174"/>
      <c r="H946" s="174"/>
      <c r="I946" s="174"/>
      <c r="J946" s="174"/>
    </row>
    <row r="947" spans="3:10" s="219" customFormat="1" ht="14.1" customHeight="1" x14ac:dyDescent="0.15">
      <c r="C947" s="174"/>
      <c r="D947" s="174"/>
      <c r="E947" s="175"/>
      <c r="F947" s="177"/>
      <c r="G947" s="174"/>
      <c r="H947" s="174"/>
      <c r="I947" s="174"/>
      <c r="J947" s="174"/>
    </row>
    <row r="948" spans="3:10" s="219" customFormat="1" ht="14.1" customHeight="1" x14ac:dyDescent="0.15">
      <c r="C948" s="174"/>
      <c r="D948" s="174"/>
      <c r="E948" s="175"/>
      <c r="F948" s="177"/>
      <c r="G948" s="174"/>
      <c r="H948" s="174"/>
      <c r="I948" s="174"/>
      <c r="J948" s="174"/>
    </row>
    <row r="949" spans="3:10" s="219" customFormat="1" ht="14.1" customHeight="1" x14ac:dyDescent="0.15">
      <c r="C949" s="174"/>
      <c r="D949" s="174"/>
      <c r="E949" s="175"/>
      <c r="F949" s="177"/>
      <c r="G949" s="174"/>
      <c r="H949" s="174"/>
      <c r="I949" s="174"/>
      <c r="J949" s="174"/>
    </row>
    <row r="950" spans="3:10" s="219" customFormat="1" ht="14.1" customHeight="1" x14ac:dyDescent="0.15">
      <c r="C950" s="174"/>
      <c r="D950" s="174"/>
      <c r="E950" s="175"/>
      <c r="F950" s="177"/>
      <c r="G950" s="174"/>
      <c r="H950" s="174"/>
      <c r="I950" s="174"/>
      <c r="J950" s="174"/>
    </row>
    <row r="951" spans="3:10" s="219" customFormat="1" ht="14.1" customHeight="1" x14ac:dyDescent="0.15">
      <c r="C951" s="174"/>
      <c r="D951" s="174"/>
      <c r="E951" s="175"/>
      <c r="F951" s="177"/>
      <c r="G951" s="174"/>
      <c r="H951" s="174"/>
      <c r="I951" s="174"/>
      <c r="J951" s="174"/>
    </row>
    <row r="952" spans="3:10" s="219" customFormat="1" ht="14.1" customHeight="1" x14ac:dyDescent="0.15">
      <c r="C952" s="174"/>
      <c r="D952" s="174"/>
      <c r="E952" s="175"/>
      <c r="F952" s="177"/>
      <c r="G952" s="174"/>
      <c r="H952" s="174"/>
      <c r="I952" s="174"/>
      <c r="J952" s="174"/>
    </row>
    <row r="953" spans="3:10" s="219" customFormat="1" ht="14.1" customHeight="1" x14ac:dyDescent="0.15">
      <c r="C953" s="174"/>
      <c r="D953" s="174"/>
      <c r="E953" s="175"/>
      <c r="F953" s="177"/>
      <c r="G953" s="174"/>
      <c r="H953" s="174"/>
      <c r="I953" s="174"/>
      <c r="J953" s="174"/>
    </row>
    <row r="954" spans="3:10" s="219" customFormat="1" ht="14.1" customHeight="1" x14ac:dyDescent="0.15">
      <c r="C954" s="174"/>
      <c r="D954" s="174"/>
      <c r="E954" s="175"/>
      <c r="F954" s="177"/>
      <c r="G954" s="174"/>
      <c r="H954" s="174"/>
      <c r="I954" s="174"/>
      <c r="J954" s="174"/>
    </row>
    <row r="955" spans="3:10" s="219" customFormat="1" ht="14.1" customHeight="1" x14ac:dyDescent="0.15">
      <c r="C955" s="174"/>
      <c r="D955" s="174"/>
      <c r="E955" s="175"/>
      <c r="F955" s="177"/>
      <c r="G955" s="174"/>
      <c r="H955" s="174"/>
      <c r="I955" s="174"/>
      <c r="J955" s="174"/>
    </row>
    <row r="956" spans="3:10" s="219" customFormat="1" ht="14.1" customHeight="1" x14ac:dyDescent="0.15">
      <c r="C956" s="174"/>
      <c r="D956" s="174"/>
      <c r="E956" s="175"/>
      <c r="F956" s="177"/>
      <c r="G956" s="174"/>
      <c r="H956" s="174"/>
      <c r="I956" s="174"/>
      <c r="J956" s="174"/>
    </row>
    <row r="957" spans="3:10" s="219" customFormat="1" ht="14.1" customHeight="1" x14ac:dyDescent="0.15">
      <c r="C957" s="174"/>
      <c r="D957" s="174"/>
      <c r="E957" s="175"/>
      <c r="F957" s="177"/>
      <c r="G957" s="174"/>
      <c r="H957" s="174"/>
      <c r="I957" s="174"/>
      <c r="J957" s="174"/>
    </row>
    <row r="958" spans="3:10" s="219" customFormat="1" ht="14.1" customHeight="1" x14ac:dyDescent="0.15">
      <c r="C958" s="174"/>
      <c r="D958" s="174"/>
      <c r="E958" s="175"/>
      <c r="F958" s="177"/>
      <c r="G958" s="174"/>
      <c r="H958" s="174"/>
      <c r="I958" s="174"/>
      <c r="J958" s="174"/>
    </row>
    <row r="959" spans="3:10" s="219" customFormat="1" ht="14.1" customHeight="1" x14ac:dyDescent="0.15">
      <c r="C959" s="174"/>
      <c r="D959" s="174"/>
      <c r="E959" s="175"/>
      <c r="F959" s="177"/>
      <c r="G959" s="174"/>
      <c r="H959" s="174"/>
      <c r="I959" s="174"/>
      <c r="J959" s="174"/>
    </row>
    <row r="960" spans="3:10" s="219" customFormat="1" ht="14.1" customHeight="1" x14ac:dyDescent="0.15">
      <c r="C960" s="174"/>
      <c r="D960" s="174"/>
      <c r="E960" s="175"/>
      <c r="F960" s="177"/>
      <c r="G960" s="174"/>
      <c r="H960" s="174"/>
      <c r="I960" s="174"/>
      <c r="J960" s="174"/>
    </row>
    <row r="961" spans="3:10" s="219" customFormat="1" ht="14.1" customHeight="1" x14ac:dyDescent="0.15">
      <c r="C961" s="174"/>
      <c r="D961" s="174"/>
      <c r="E961" s="175"/>
      <c r="F961" s="177"/>
      <c r="G961" s="174"/>
      <c r="H961" s="174"/>
      <c r="I961" s="174"/>
      <c r="J961" s="174"/>
    </row>
    <row r="962" spans="3:10" s="219" customFormat="1" ht="14.1" customHeight="1" x14ac:dyDescent="0.15">
      <c r="C962" s="174"/>
      <c r="D962" s="174"/>
      <c r="E962" s="175"/>
      <c r="F962" s="177"/>
      <c r="G962" s="174"/>
      <c r="H962" s="174"/>
      <c r="I962" s="174"/>
      <c r="J962" s="174"/>
    </row>
    <row r="963" spans="3:10" s="219" customFormat="1" ht="14.1" customHeight="1" x14ac:dyDescent="0.15">
      <c r="C963" s="174"/>
      <c r="D963" s="174"/>
      <c r="E963" s="175"/>
      <c r="F963" s="177"/>
      <c r="G963" s="174"/>
      <c r="H963" s="174"/>
      <c r="I963" s="174"/>
      <c r="J963" s="174"/>
    </row>
    <row r="964" spans="3:10" s="219" customFormat="1" ht="14.1" customHeight="1" x14ac:dyDescent="0.15">
      <c r="C964" s="174"/>
      <c r="D964" s="174"/>
      <c r="E964" s="175"/>
      <c r="F964" s="177"/>
      <c r="G964" s="174"/>
      <c r="H964" s="174"/>
      <c r="I964" s="174"/>
      <c r="J964" s="174"/>
    </row>
    <row r="965" spans="3:10" s="219" customFormat="1" ht="14.1" customHeight="1" x14ac:dyDescent="0.15">
      <c r="C965" s="174"/>
      <c r="D965" s="174"/>
      <c r="E965" s="175"/>
      <c r="F965" s="177"/>
      <c r="G965" s="174"/>
      <c r="H965" s="174"/>
      <c r="I965" s="174"/>
      <c r="J965" s="174"/>
    </row>
    <row r="966" spans="3:10" s="219" customFormat="1" ht="14.1" customHeight="1" x14ac:dyDescent="0.15">
      <c r="C966" s="174"/>
      <c r="D966" s="174"/>
      <c r="E966" s="175"/>
      <c r="F966" s="177"/>
      <c r="G966" s="174"/>
      <c r="H966" s="174"/>
      <c r="I966" s="174"/>
      <c r="J966" s="174"/>
    </row>
    <row r="967" spans="3:10" s="219" customFormat="1" ht="14.1" customHeight="1" x14ac:dyDescent="0.15">
      <c r="C967" s="174"/>
      <c r="D967" s="174"/>
      <c r="E967" s="175"/>
      <c r="F967" s="177"/>
      <c r="G967" s="174"/>
      <c r="H967" s="174"/>
      <c r="I967" s="174"/>
      <c r="J967" s="174"/>
    </row>
    <row r="968" spans="3:10" s="219" customFormat="1" ht="14.1" customHeight="1" x14ac:dyDescent="0.15">
      <c r="C968" s="174"/>
      <c r="D968" s="174"/>
      <c r="E968" s="175"/>
      <c r="F968" s="177"/>
      <c r="G968" s="174"/>
      <c r="H968" s="174"/>
      <c r="I968" s="174"/>
      <c r="J968" s="174"/>
    </row>
    <row r="969" spans="3:10" s="219" customFormat="1" ht="14.1" customHeight="1" x14ac:dyDescent="0.15">
      <c r="C969" s="174"/>
      <c r="D969" s="174"/>
      <c r="E969" s="175"/>
      <c r="F969" s="177"/>
      <c r="G969" s="174"/>
      <c r="H969" s="174"/>
      <c r="I969" s="174"/>
      <c r="J969" s="174"/>
    </row>
    <row r="970" spans="3:10" s="219" customFormat="1" ht="14.1" customHeight="1" x14ac:dyDescent="0.15">
      <c r="C970" s="174"/>
      <c r="D970" s="174"/>
      <c r="E970" s="175"/>
      <c r="F970" s="177"/>
      <c r="G970" s="174"/>
      <c r="H970" s="174"/>
      <c r="I970" s="174"/>
      <c r="J970" s="174"/>
    </row>
    <row r="971" spans="3:10" s="219" customFormat="1" ht="14.1" customHeight="1" x14ac:dyDescent="0.15">
      <c r="C971" s="174"/>
      <c r="D971" s="174"/>
      <c r="E971" s="175"/>
      <c r="F971" s="177"/>
      <c r="G971" s="174"/>
      <c r="H971" s="174"/>
      <c r="I971" s="174"/>
      <c r="J971" s="174"/>
    </row>
    <row r="972" spans="3:10" s="219" customFormat="1" ht="14.1" customHeight="1" x14ac:dyDescent="0.15">
      <c r="C972" s="174"/>
      <c r="D972" s="174"/>
      <c r="E972" s="175"/>
      <c r="F972" s="177"/>
      <c r="G972" s="174"/>
      <c r="H972" s="174"/>
      <c r="I972" s="174"/>
      <c r="J972" s="174"/>
    </row>
    <row r="973" spans="3:10" s="219" customFormat="1" ht="14.1" customHeight="1" x14ac:dyDescent="0.15">
      <c r="C973" s="174"/>
      <c r="D973" s="174"/>
      <c r="E973" s="175"/>
      <c r="F973" s="177"/>
      <c r="G973" s="174"/>
      <c r="H973" s="174"/>
      <c r="I973" s="174"/>
      <c r="J973" s="174"/>
    </row>
    <row r="974" spans="3:10" s="219" customFormat="1" ht="14.1" customHeight="1" x14ac:dyDescent="0.15">
      <c r="C974" s="174"/>
      <c r="D974" s="174"/>
      <c r="E974" s="175"/>
      <c r="F974" s="177"/>
      <c r="G974" s="174"/>
      <c r="H974" s="174"/>
      <c r="I974" s="174"/>
      <c r="J974" s="174"/>
    </row>
    <row r="975" spans="3:10" s="219" customFormat="1" ht="14.1" customHeight="1" x14ac:dyDescent="0.15">
      <c r="C975" s="174"/>
      <c r="D975" s="174"/>
      <c r="E975" s="175"/>
      <c r="F975" s="177"/>
      <c r="G975" s="174"/>
      <c r="H975" s="174"/>
      <c r="I975" s="174"/>
      <c r="J975" s="174"/>
    </row>
    <row r="976" spans="3:10" s="219" customFormat="1" ht="14.1" customHeight="1" x14ac:dyDescent="0.15">
      <c r="C976" s="174"/>
      <c r="D976" s="174"/>
      <c r="E976" s="175"/>
      <c r="F976" s="177"/>
      <c r="G976" s="174"/>
      <c r="H976" s="174"/>
      <c r="I976" s="174"/>
      <c r="J976" s="174"/>
    </row>
    <row r="977" spans="3:10" s="219" customFormat="1" ht="14.1" customHeight="1" x14ac:dyDescent="0.15">
      <c r="C977" s="174"/>
      <c r="D977" s="174"/>
      <c r="E977" s="175"/>
      <c r="F977" s="177"/>
      <c r="G977" s="174"/>
      <c r="H977" s="174"/>
      <c r="I977" s="174"/>
      <c r="J977" s="174"/>
    </row>
    <row r="978" spans="3:10" s="219" customFormat="1" ht="14.1" customHeight="1" x14ac:dyDescent="0.15">
      <c r="C978" s="174"/>
      <c r="D978" s="174"/>
      <c r="E978" s="175"/>
      <c r="F978" s="177"/>
      <c r="G978" s="174"/>
      <c r="H978" s="174"/>
      <c r="I978" s="174"/>
      <c r="J978" s="174"/>
    </row>
    <row r="979" spans="3:10" s="219" customFormat="1" ht="14.1" customHeight="1" x14ac:dyDescent="0.15">
      <c r="C979" s="174"/>
      <c r="D979" s="174"/>
      <c r="E979" s="175"/>
      <c r="F979" s="177"/>
      <c r="G979" s="174"/>
      <c r="H979" s="174"/>
      <c r="I979" s="174"/>
      <c r="J979" s="174"/>
    </row>
    <row r="980" spans="3:10" s="219" customFormat="1" ht="14.1" customHeight="1" x14ac:dyDescent="0.15">
      <c r="C980" s="174"/>
      <c r="D980" s="174"/>
      <c r="E980" s="175"/>
      <c r="F980" s="177"/>
      <c r="G980" s="174"/>
      <c r="H980" s="174"/>
      <c r="I980" s="174"/>
      <c r="J980" s="174"/>
    </row>
    <row r="981" spans="3:10" s="219" customFormat="1" ht="14.1" customHeight="1" x14ac:dyDescent="0.15">
      <c r="C981" s="174"/>
      <c r="D981" s="174"/>
      <c r="E981" s="175"/>
      <c r="F981" s="177"/>
      <c r="G981" s="174"/>
      <c r="H981" s="174"/>
      <c r="I981" s="174"/>
      <c r="J981" s="174"/>
    </row>
    <row r="982" spans="3:10" s="219" customFormat="1" ht="14.1" customHeight="1" x14ac:dyDescent="0.15">
      <c r="C982" s="174"/>
      <c r="D982" s="174"/>
      <c r="E982" s="175"/>
      <c r="F982" s="177"/>
      <c r="G982" s="174"/>
      <c r="H982" s="174"/>
      <c r="I982" s="174"/>
      <c r="J982" s="174"/>
    </row>
    <row r="983" spans="3:10" s="219" customFormat="1" ht="14.1" customHeight="1" x14ac:dyDescent="0.15">
      <c r="C983" s="174"/>
      <c r="D983" s="174"/>
      <c r="E983" s="175"/>
      <c r="F983" s="177"/>
      <c r="G983" s="174"/>
      <c r="H983" s="174"/>
      <c r="I983" s="174"/>
      <c r="J983" s="174"/>
    </row>
    <row r="984" spans="3:10" s="219" customFormat="1" ht="14.1" customHeight="1" x14ac:dyDescent="0.15">
      <c r="C984" s="174"/>
      <c r="D984" s="174"/>
      <c r="E984" s="175"/>
      <c r="F984" s="177"/>
      <c r="G984" s="174"/>
      <c r="H984" s="174"/>
      <c r="I984" s="174"/>
      <c r="J984" s="174"/>
    </row>
    <row r="985" spans="3:10" s="219" customFormat="1" ht="14.1" customHeight="1" x14ac:dyDescent="0.15">
      <c r="C985" s="174"/>
      <c r="D985" s="174"/>
      <c r="E985" s="175"/>
      <c r="F985" s="177"/>
      <c r="G985" s="174"/>
      <c r="H985" s="174"/>
      <c r="I985" s="174"/>
      <c r="J985" s="174"/>
    </row>
    <row r="986" spans="3:10" s="219" customFormat="1" ht="14.1" customHeight="1" x14ac:dyDescent="0.15">
      <c r="C986" s="174"/>
      <c r="D986" s="174"/>
      <c r="E986" s="175"/>
      <c r="F986" s="177"/>
      <c r="G986" s="174"/>
      <c r="H986" s="174"/>
      <c r="I986" s="174"/>
      <c r="J986" s="174"/>
    </row>
    <row r="987" spans="3:10" s="219" customFormat="1" ht="14.1" customHeight="1" x14ac:dyDescent="0.15">
      <c r="C987" s="174"/>
      <c r="D987" s="174"/>
      <c r="E987" s="175"/>
      <c r="F987" s="177"/>
      <c r="G987" s="174"/>
      <c r="H987" s="174"/>
      <c r="I987" s="174"/>
      <c r="J987" s="174"/>
    </row>
    <row r="988" spans="3:10" s="219" customFormat="1" ht="14.1" customHeight="1" x14ac:dyDescent="0.15">
      <c r="C988" s="174"/>
      <c r="D988" s="174"/>
      <c r="E988" s="175"/>
      <c r="F988" s="177"/>
      <c r="G988" s="174"/>
      <c r="H988" s="174"/>
      <c r="I988" s="174"/>
      <c r="J988" s="174"/>
    </row>
    <row r="989" spans="3:10" s="219" customFormat="1" ht="14.1" customHeight="1" x14ac:dyDescent="0.15">
      <c r="C989" s="174"/>
      <c r="D989" s="174"/>
      <c r="E989" s="175"/>
      <c r="F989" s="177"/>
      <c r="G989" s="174"/>
      <c r="H989" s="174"/>
      <c r="I989" s="174"/>
      <c r="J989" s="174"/>
    </row>
    <row r="990" spans="3:10" s="219" customFormat="1" ht="14.1" customHeight="1" x14ac:dyDescent="0.15">
      <c r="C990" s="174"/>
      <c r="D990" s="174"/>
      <c r="E990" s="175"/>
      <c r="F990" s="177"/>
      <c r="G990" s="174"/>
      <c r="H990" s="174"/>
      <c r="I990" s="174"/>
      <c r="J990" s="174"/>
    </row>
    <row r="991" spans="3:10" s="219" customFormat="1" ht="14.1" customHeight="1" x14ac:dyDescent="0.15">
      <c r="C991" s="174"/>
      <c r="D991" s="174"/>
      <c r="E991" s="175"/>
      <c r="F991" s="177"/>
      <c r="G991" s="174"/>
      <c r="H991" s="174"/>
      <c r="I991" s="174"/>
      <c r="J991" s="174"/>
    </row>
    <row r="992" spans="3:10" s="219" customFormat="1" ht="14.1" customHeight="1" x14ac:dyDescent="0.15">
      <c r="C992" s="174"/>
      <c r="D992" s="174"/>
      <c r="E992" s="175"/>
      <c r="F992" s="177"/>
      <c r="G992" s="174"/>
      <c r="H992" s="174"/>
      <c r="I992" s="174"/>
      <c r="J992" s="174"/>
    </row>
    <row r="993" spans="3:10" s="219" customFormat="1" ht="14.1" customHeight="1" x14ac:dyDescent="0.15">
      <c r="C993" s="174"/>
      <c r="D993" s="174"/>
      <c r="E993" s="175"/>
      <c r="F993" s="177"/>
      <c r="G993" s="174"/>
      <c r="H993" s="174"/>
      <c r="I993" s="174"/>
      <c r="J993" s="174"/>
    </row>
    <row r="994" spans="3:10" s="219" customFormat="1" ht="14.1" customHeight="1" x14ac:dyDescent="0.15">
      <c r="C994" s="174"/>
      <c r="D994" s="174"/>
      <c r="E994" s="175"/>
      <c r="F994" s="177"/>
      <c r="G994" s="174"/>
      <c r="H994" s="174"/>
      <c r="I994" s="174"/>
      <c r="J994" s="174"/>
    </row>
    <row r="995" spans="3:10" s="219" customFormat="1" ht="14.1" customHeight="1" x14ac:dyDescent="0.15">
      <c r="C995" s="174"/>
      <c r="D995" s="174"/>
      <c r="E995" s="175"/>
      <c r="F995" s="177"/>
      <c r="G995" s="174"/>
      <c r="H995" s="174"/>
      <c r="I995" s="174"/>
      <c r="J995" s="174"/>
    </row>
    <row r="996" spans="3:10" s="219" customFormat="1" ht="14.1" customHeight="1" x14ac:dyDescent="0.15">
      <c r="C996" s="174"/>
      <c r="D996" s="174"/>
      <c r="E996" s="175"/>
      <c r="F996" s="177"/>
      <c r="G996" s="174"/>
      <c r="H996" s="174"/>
      <c r="I996" s="174"/>
      <c r="J996" s="174"/>
    </row>
    <row r="997" spans="3:10" s="219" customFormat="1" ht="14.1" customHeight="1" x14ac:dyDescent="0.15">
      <c r="C997" s="174"/>
      <c r="D997" s="174"/>
      <c r="E997" s="175"/>
      <c r="F997" s="177"/>
      <c r="G997" s="174"/>
      <c r="H997" s="174"/>
      <c r="I997" s="174"/>
      <c r="J997" s="174"/>
    </row>
    <row r="998" spans="3:10" s="219" customFormat="1" ht="14.1" customHeight="1" x14ac:dyDescent="0.15">
      <c r="C998" s="174"/>
      <c r="D998" s="174"/>
      <c r="E998" s="175"/>
      <c r="F998" s="177"/>
      <c r="G998" s="174"/>
      <c r="H998" s="174"/>
      <c r="I998" s="174"/>
      <c r="J998" s="174"/>
    </row>
    <row r="999" spans="3:10" s="219" customFormat="1" ht="14.1" customHeight="1" x14ac:dyDescent="0.15">
      <c r="C999" s="174"/>
      <c r="D999" s="174"/>
      <c r="E999" s="175"/>
      <c r="F999" s="177"/>
      <c r="G999" s="174"/>
      <c r="H999" s="174"/>
      <c r="I999" s="174"/>
      <c r="J999" s="174"/>
    </row>
    <row r="1000" spans="3:10" s="219" customFormat="1" ht="14.1" customHeight="1" x14ac:dyDescent="0.15">
      <c r="C1000" s="174"/>
      <c r="D1000" s="174"/>
      <c r="E1000" s="175"/>
      <c r="F1000" s="177"/>
      <c r="G1000" s="174"/>
      <c r="H1000" s="174"/>
      <c r="I1000" s="174"/>
      <c r="J1000" s="174"/>
    </row>
    <row r="1001" spans="3:10" s="219" customFormat="1" ht="14.1" customHeight="1" x14ac:dyDescent="0.15">
      <c r="C1001" s="174"/>
      <c r="D1001" s="174"/>
      <c r="E1001" s="175"/>
      <c r="F1001" s="177"/>
      <c r="G1001" s="174"/>
      <c r="H1001" s="174"/>
      <c r="I1001" s="174"/>
      <c r="J1001" s="174"/>
    </row>
    <row r="1002" spans="3:10" s="219" customFormat="1" ht="14.1" customHeight="1" x14ac:dyDescent="0.15">
      <c r="C1002" s="174"/>
      <c r="D1002" s="174"/>
      <c r="E1002" s="175"/>
      <c r="F1002" s="177"/>
      <c r="G1002" s="174"/>
      <c r="H1002" s="174"/>
      <c r="I1002" s="174"/>
      <c r="J1002" s="174"/>
    </row>
    <row r="1003" spans="3:10" s="219" customFormat="1" ht="14.1" customHeight="1" x14ac:dyDescent="0.15">
      <c r="C1003" s="174"/>
      <c r="D1003" s="174"/>
      <c r="E1003" s="175"/>
      <c r="F1003" s="177"/>
      <c r="G1003" s="174"/>
      <c r="H1003" s="174"/>
      <c r="I1003" s="174"/>
      <c r="J1003" s="174"/>
    </row>
    <row r="1004" spans="3:10" s="219" customFormat="1" ht="14.1" customHeight="1" x14ac:dyDescent="0.15">
      <c r="C1004" s="174"/>
      <c r="D1004" s="174"/>
      <c r="E1004" s="175"/>
      <c r="F1004" s="177"/>
      <c r="G1004" s="174"/>
      <c r="H1004" s="174"/>
      <c r="I1004" s="174"/>
      <c r="J1004" s="174"/>
    </row>
    <row r="1005" spans="3:10" s="219" customFormat="1" ht="14.1" customHeight="1" x14ac:dyDescent="0.15">
      <c r="C1005" s="174"/>
      <c r="D1005" s="174"/>
      <c r="E1005" s="175"/>
      <c r="F1005" s="177"/>
      <c r="G1005" s="174"/>
      <c r="H1005" s="174"/>
      <c r="I1005" s="174"/>
      <c r="J1005" s="174"/>
    </row>
    <row r="1006" spans="3:10" s="219" customFormat="1" ht="14.1" customHeight="1" x14ac:dyDescent="0.15">
      <c r="C1006" s="174"/>
      <c r="D1006" s="174"/>
      <c r="E1006" s="175"/>
      <c r="F1006" s="177"/>
      <c r="G1006" s="174"/>
      <c r="H1006" s="174"/>
      <c r="I1006" s="174"/>
      <c r="J1006" s="174"/>
    </row>
    <row r="1007" spans="3:10" s="219" customFormat="1" ht="14.1" customHeight="1" x14ac:dyDescent="0.15">
      <c r="C1007" s="174"/>
      <c r="D1007" s="174"/>
      <c r="E1007" s="175"/>
      <c r="F1007" s="177"/>
      <c r="G1007" s="174"/>
      <c r="H1007" s="174"/>
      <c r="I1007" s="174"/>
      <c r="J1007" s="174"/>
    </row>
    <row r="1008" spans="3:10" s="219" customFormat="1" ht="14.1" customHeight="1" x14ac:dyDescent="0.15">
      <c r="C1008" s="174"/>
      <c r="D1008" s="174"/>
      <c r="E1008" s="175"/>
      <c r="F1008" s="177"/>
      <c r="G1008" s="174"/>
      <c r="H1008" s="174"/>
      <c r="I1008" s="174"/>
      <c r="J1008" s="174"/>
    </row>
    <row r="1009" spans="3:10" s="219" customFormat="1" ht="14.1" customHeight="1" x14ac:dyDescent="0.15">
      <c r="C1009" s="174"/>
      <c r="D1009" s="174"/>
      <c r="E1009" s="175"/>
      <c r="F1009" s="177"/>
      <c r="G1009" s="174"/>
      <c r="H1009" s="174"/>
      <c r="I1009" s="174"/>
      <c r="J1009" s="174"/>
    </row>
    <row r="1010" spans="3:10" s="219" customFormat="1" ht="14.1" customHeight="1" x14ac:dyDescent="0.15">
      <c r="C1010" s="174"/>
      <c r="D1010" s="174"/>
      <c r="E1010" s="175"/>
      <c r="F1010" s="177"/>
      <c r="G1010" s="174"/>
      <c r="H1010" s="174"/>
      <c r="I1010" s="174"/>
      <c r="J1010" s="174"/>
    </row>
    <row r="1011" spans="3:10" s="219" customFormat="1" ht="14.1" customHeight="1" x14ac:dyDescent="0.15">
      <c r="C1011" s="174"/>
      <c r="D1011" s="174"/>
      <c r="E1011" s="175"/>
      <c r="F1011" s="177"/>
      <c r="G1011" s="174"/>
      <c r="H1011" s="174"/>
      <c r="I1011" s="174"/>
      <c r="J1011" s="174"/>
    </row>
    <row r="1012" spans="3:10" s="219" customFormat="1" ht="14.1" customHeight="1" x14ac:dyDescent="0.15">
      <c r="C1012" s="174"/>
      <c r="D1012" s="174"/>
      <c r="E1012" s="175"/>
      <c r="F1012" s="177"/>
      <c r="G1012" s="174"/>
      <c r="H1012" s="174"/>
      <c r="I1012" s="174"/>
      <c r="J1012" s="174"/>
    </row>
    <row r="1013" spans="3:10" s="219" customFormat="1" ht="14.1" customHeight="1" x14ac:dyDescent="0.15">
      <c r="C1013" s="174"/>
      <c r="D1013" s="174"/>
      <c r="E1013" s="175"/>
      <c r="F1013" s="177"/>
      <c r="G1013" s="174"/>
      <c r="H1013" s="174"/>
      <c r="I1013" s="174"/>
      <c r="J1013" s="174"/>
    </row>
    <row r="1014" spans="3:10" s="219" customFormat="1" ht="14.1" customHeight="1" x14ac:dyDescent="0.15">
      <c r="C1014" s="174"/>
      <c r="D1014" s="174"/>
      <c r="E1014" s="175"/>
      <c r="F1014" s="177"/>
      <c r="G1014" s="174"/>
      <c r="H1014" s="174"/>
      <c r="I1014" s="174"/>
      <c r="J1014" s="174"/>
    </row>
    <row r="1015" spans="3:10" s="219" customFormat="1" ht="14.1" customHeight="1" x14ac:dyDescent="0.15">
      <c r="C1015" s="174"/>
      <c r="D1015" s="174"/>
      <c r="E1015" s="175"/>
      <c r="F1015" s="177"/>
      <c r="G1015" s="174"/>
      <c r="H1015" s="174"/>
      <c r="I1015" s="174"/>
      <c r="J1015" s="174"/>
    </row>
    <row r="1016" spans="3:10" s="219" customFormat="1" ht="14.1" customHeight="1" x14ac:dyDescent="0.15">
      <c r="C1016" s="174"/>
      <c r="D1016" s="174"/>
      <c r="E1016" s="175"/>
      <c r="F1016" s="177"/>
      <c r="G1016" s="174"/>
      <c r="H1016" s="174"/>
      <c r="I1016" s="174"/>
      <c r="J1016" s="174"/>
    </row>
    <row r="1017" spans="3:10" s="219" customFormat="1" ht="14.1" customHeight="1" x14ac:dyDescent="0.15">
      <c r="C1017" s="174"/>
      <c r="D1017" s="174"/>
      <c r="E1017" s="175"/>
      <c r="F1017" s="177"/>
      <c r="G1017" s="174"/>
      <c r="H1017" s="174"/>
      <c r="I1017" s="174"/>
      <c r="J1017" s="174"/>
    </row>
    <row r="1018" spans="3:10" s="219" customFormat="1" ht="14.1" customHeight="1" x14ac:dyDescent="0.15">
      <c r="C1018" s="174"/>
      <c r="D1018" s="174"/>
      <c r="E1018" s="175"/>
      <c r="F1018" s="177"/>
      <c r="G1018" s="174"/>
      <c r="H1018" s="174"/>
      <c r="I1018" s="174"/>
      <c r="J1018" s="174"/>
    </row>
    <row r="1019" spans="3:10" s="219" customFormat="1" ht="14.1" customHeight="1" x14ac:dyDescent="0.15">
      <c r="C1019" s="174"/>
      <c r="D1019" s="174"/>
      <c r="E1019" s="175"/>
      <c r="F1019" s="177"/>
      <c r="G1019" s="174"/>
      <c r="H1019" s="174"/>
      <c r="I1019" s="174"/>
      <c r="J1019" s="174"/>
    </row>
    <row r="1020" spans="3:10" s="219" customFormat="1" ht="14.1" customHeight="1" x14ac:dyDescent="0.15">
      <c r="C1020" s="174"/>
      <c r="D1020" s="174"/>
      <c r="E1020" s="175"/>
      <c r="F1020" s="177"/>
      <c r="G1020" s="174"/>
      <c r="H1020" s="174"/>
      <c r="I1020" s="174"/>
      <c r="J1020" s="174"/>
    </row>
    <row r="1021" spans="3:10" s="219" customFormat="1" ht="14.1" customHeight="1" x14ac:dyDescent="0.15">
      <c r="C1021" s="174"/>
      <c r="D1021" s="174"/>
      <c r="E1021" s="175"/>
      <c r="F1021" s="177"/>
      <c r="G1021" s="174"/>
      <c r="H1021" s="174"/>
      <c r="I1021" s="174"/>
      <c r="J1021" s="174"/>
    </row>
    <row r="1022" spans="3:10" s="219" customFormat="1" ht="14.1" customHeight="1" x14ac:dyDescent="0.15">
      <c r="C1022" s="174"/>
      <c r="D1022" s="174"/>
      <c r="E1022" s="175"/>
      <c r="F1022" s="177"/>
      <c r="G1022" s="174"/>
      <c r="H1022" s="174"/>
      <c r="I1022" s="174"/>
      <c r="J1022" s="174"/>
    </row>
    <row r="1023" spans="3:10" s="219" customFormat="1" ht="14.1" customHeight="1" x14ac:dyDescent="0.15">
      <c r="C1023" s="174"/>
      <c r="D1023" s="174"/>
      <c r="E1023" s="175"/>
      <c r="F1023" s="177"/>
      <c r="G1023" s="174"/>
      <c r="H1023" s="174"/>
      <c r="I1023" s="174"/>
      <c r="J1023" s="174"/>
    </row>
    <row r="1024" spans="3:10" s="219" customFormat="1" ht="14.1" customHeight="1" x14ac:dyDescent="0.15">
      <c r="C1024" s="174"/>
      <c r="D1024" s="174"/>
      <c r="E1024" s="175"/>
      <c r="F1024" s="177"/>
      <c r="G1024" s="174"/>
      <c r="H1024" s="174"/>
      <c r="I1024" s="174"/>
      <c r="J1024" s="174"/>
    </row>
    <row r="1025" spans="3:10" s="219" customFormat="1" ht="14.1" customHeight="1" x14ac:dyDescent="0.15">
      <c r="C1025" s="174"/>
      <c r="D1025" s="174"/>
      <c r="E1025" s="175"/>
      <c r="F1025" s="177"/>
      <c r="G1025" s="174"/>
      <c r="H1025" s="174"/>
      <c r="I1025" s="174"/>
      <c r="J1025" s="174"/>
    </row>
    <row r="1026" spans="3:10" s="219" customFormat="1" ht="14.1" customHeight="1" x14ac:dyDescent="0.15">
      <c r="C1026" s="174"/>
      <c r="D1026" s="174"/>
      <c r="E1026" s="175"/>
      <c r="F1026" s="177"/>
      <c r="G1026" s="174"/>
      <c r="H1026" s="174"/>
      <c r="I1026" s="174"/>
      <c r="J1026" s="174"/>
    </row>
    <row r="1027" spans="3:10" s="219" customFormat="1" ht="14.1" customHeight="1" x14ac:dyDescent="0.15">
      <c r="C1027" s="174"/>
      <c r="D1027" s="174"/>
      <c r="E1027" s="175"/>
      <c r="F1027" s="177"/>
      <c r="G1027" s="174"/>
      <c r="H1027" s="174"/>
      <c r="I1027" s="174"/>
      <c r="J1027" s="174"/>
    </row>
    <row r="1028" spans="3:10" s="219" customFormat="1" ht="14.1" customHeight="1" x14ac:dyDescent="0.15">
      <c r="C1028" s="174"/>
      <c r="D1028" s="174"/>
      <c r="E1028" s="175"/>
      <c r="F1028" s="177"/>
      <c r="G1028" s="174"/>
      <c r="H1028" s="174"/>
      <c r="I1028" s="174"/>
      <c r="J1028" s="174"/>
    </row>
    <row r="1029" spans="3:10" s="219" customFormat="1" ht="14.1" customHeight="1" x14ac:dyDescent="0.15">
      <c r="C1029" s="174"/>
      <c r="D1029" s="174"/>
      <c r="E1029" s="175"/>
      <c r="F1029" s="177"/>
      <c r="G1029" s="174"/>
      <c r="H1029" s="174"/>
      <c r="I1029" s="174"/>
      <c r="J1029" s="174"/>
    </row>
    <row r="1030" spans="3:10" s="219" customFormat="1" ht="14.1" customHeight="1" x14ac:dyDescent="0.15">
      <c r="C1030" s="174"/>
      <c r="D1030" s="174"/>
      <c r="E1030" s="175"/>
      <c r="F1030" s="177"/>
      <c r="G1030" s="174"/>
      <c r="H1030" s="174"/>
      <c r="I1030" s="174"/>
      <c r="J1030" s="174"/>
    </row>
    <row r="1031" spans="3:10" s="219" customFormat="1" ht="14.1" customHeight="1" x14ac:dyDescent="0.15">
      <c r="C1031" s="174"/>
      <c r="D1031" s="174"/>
      <c r="E1031" s="175"/>
      <c r="F1031" s="177"/>
      <c r="G1031" s="174"/>
      <c r="H1031" s="174"/>
      <c r="I1031" s="174"/>
      <c r="J1031" s="174"/>
    </row>
    <row r="1032" spans="3:10" s="219" customFormat="1" ht="14.1" customHeight="1" x14ac:dyDescent="0.15">
      <c r="C1032" s="174"/>
      <c r="D1032" s="174"/>
      <c r="E1032" s="175"/>
      <c r="F1032" s="177"/>
      <c r="G1032" s="174"/>
      <c r="H1032" s="174"/>
      <c r="I1032" s="174"/>
      <c r="J1032" s="174"/>
    </row>
    <row r="1033" spans="3:10" s="219" customFormat="1" ht="14.1" customHeight="1" x14ac:dyDescent="0.15">
      <c r="C1033" s="174"/>
      <c r="D1033" s="174"/>
      <c r="E1033" s="175"/>
      <c r="F1033" s="177"/>
      <c r="G1033" s="174"/>
      <c r="H1033" s="174"/>
      <c r="I1033" s="174"/>
      <c r="J1033" s="174"/>
    </row>
    <row r="1034" spans="3:10" s="219" customFormat="1" ht="14.1" customHeight="1" x14ac:dyDescent="0.15">
      <c r="C1034" s="174"/>
      <c r="D1034" s="174"/>
      <c r="E1034" s="175"/>
      <c r="F1034" s="177"/>
      <c r="G1034" s="174"/>
      <c r="H1034" s="174"/>
      <c r="I1034" s="174"/>
      <c r="J1034" s="174"/>
    </row>
    <row r="1035" spans="3:10" s="219" customFormat="1" ht="14.1" customHeight="1" x14ac:dyDescent="0.15">
      <c r="C1035" s="174"/>
      <c r="D1035" s="174"/>
      <c r="E1035" s="175"/>
      <c r="F1035" s="177"/>
      <c r="G1035" s="174"/>
      <c r="H1035" s="174"/>
      <c r="I1035" s="174"/>
      <c r="J1035" s="174"/>
    </row>
    <row r="1036" spans="3:10" s="219" customFormat="1" ht="14.1" customHeight="1" x14ac:dyDescent="0.15">
      <c r="C1036" s="174"/>
      <c r="D1036" s="174"/>
      <c r="E1036" s="175"/>
      <c r="F1036" s="177"/>
      <c r="G1036" s="174"/>
      <c r="H1036" s="174"/>
      <c r="I1036" s="174"/>
      <c r="J1036" s="174"/>
    </row>
    <row r="1037" spans="3:10" s="219" customFormat="1" ht="14.1" customHeight="1" x14ac:dyDescent="0.15">
      <c r="C1037" s="174"/>
      <c r="D1037" s="174"/>
      <c r="E1037" s="175"/>
      <c r="F1037" s="177"/>
      <c r="G1037" s="174"/>
      <c r="H1037" s="174"/>
      <c r="I1037" s="174"/>
      <c r="J1037" s="174"/>
    </row>
    <row r="1038" spans="3:10" s="219" customFormat="1" ht="14.1" customHeight="1" x14ac:dyDescent="0.15">
      <c r="C1038" s="174"/>
      <c r="D1038" s="174"/>
      <c r="E1038" s="175"/>
      <c r="F1038" s="177"/>
      <c r="G1038" s="174"/>
      <c r="H1038" s="174"/>
      <c r="I1038" s="174"/>
      <c r="J1038" s="174"/>
    </row>
    <row r="1039" spans="3:10" s="219" customFormat="1" ht="14.1" customHeight="1" x14ac:dyDescent="0.15">
      <c r="C1039" s="174"/>
      <c r="D1039" s="174"/>
      <c r="E1039" s="175"/>
      <c r="F1039" s="177"/>
      <c r="G1039" s="174"/>
      <c r="H1039" s="174"/>
      <c r="I1039" s="174"/>
      <c r="J1039" s="174"/>
    </row>
    <row r="1040" spans="3:10" s="219" customFormat="1" ht="14.1" customHeight="1" x14ac:dyDescent="0.15">
      <c r="C1040" s="174"/>
      <c r="D1040" s="174"/>
      <c r="E1040" s="175"/>
      <c r="F1040" s="177"/>
      <c r="G1040" s="174"/>
      <c r="H1040" s="174"/>
      <c r="I1040" s="174"/>
      <c r="J1040" s="174"/>
    </row>
    <row r="1041" spans="3:10" s="219" customFormat="1" ht="14.1" customHeight="1" x14ac:dyDescent="0.15">
      <c r="C1041" s="174"/>
      <c r="D1041" s="174"/>
      <c r="E1041" s="175"/>
      <c r="F1041" s="177"/>
      <c r="G1041" s="174"/>
      <c r="H1041" s="174"/>
      <c r="I1041" s="174"/>
      <c r="J1041" s="174"/>
    </row>
    <row r="1042" spans="3:10" s="219" customFormat="1" ht="14.1" customHeight="1" x14ac:dyDescent="0.15">
      <c r="C1042" s="174"/>
      <c r="D1042" s="174"/>
      <c r="E1042" s="175"/>
      <c r="F1042" s="177"/>
      <c r="G1042" s="174"/>
      <c r="H1042" s="174"/>
      <c r="I1042" s="174"/>
      <c r="J1042" s="174"/>
    </row>
    <row r="1043" spans="3:10" s="219" customFormat="1" ht="14.1" customHeight="1" x14ac:dyDescent="0.15">
      <c r="C1043" s="174"/>
      <c r="D1043" s="174"/>
      <c r="E1043" s="175"/>
      <c r="F1043" s="177"/>
      <c r="G1043" s="174"/>
      <c r="H1043" s="174"/>
      <c r="I1043" s="174"/>
      <c r="J1043" s="174"/>
    </row>
    <row r="1044" spans="3:10" s="219" customFormat="1" ht="14.1" customHeight="1" x14ac:dyDescent="0.15">
      <c r="C1044" s="174"/>
      <c r="D1044" s="174"/>
      <c r="E1044" s="175"/>
      <c r="F1044" s="177"/>
      <c r="G1044" s="174"/>
      <c r="H1044" s="174"/>
      <c r="I1044" s="174"/>
      <c r="J1044" s="174"/>
    </row>
    <row r="1045" spans="3:10" s="219" customFormat="1" ht="14.1" customHeight="1" x14ac:dyDescent="0.15">
      <c r="C1045" s="174"/>
      <c r="D1045" s="174"/>
      <c r="E1045" s="175"/>
      <c r="F1045" s="177"/>
      <c r="G1045" s="174"/>
      <c r="H1045" s="174"/>
      <c r="I1045" s="174"/>
      <c r="J1045" s="174"/>
    </row>
    <row r="1046" spans="3:10" s="219" customFormat="1" ht="14.1" customHeight="1" x14ac:dyDescent="0.15">
      <c r="C1046" s="174"/>
      <c r="D1046" s="174"/>
      <c r="E1046" s="175"/>
      <c r="F1046" s="177"/>
      <c r="G1046" s="174"/>
      <c r="H1046" s="174"/>
      <c r="I1046" s="174"/>
      <c r="J1046" s="174"/>
    </row>
    <row r="1047" spans="3:10" s="219" customFormat="1" ht="14.1" customHeight="1" x14ac:dyDescent="0.15">
      <c r="C1047" s="174"/>
      <c r="D1047" s="174"/>
      <c r="E1047" s="175"/>
      <c r="F1047" s="177"/>
      <c r="G1047" s="174"/>
      <c r="H1047" s="174"/>
      <c r="I1047" s="174"/>
      <c r="J1047" s="174"/>
    </row>
    <row r="1048" spans="3:10" s="219" customFormat="1" ht="14.1" customHeight="1" x14ac:dyDescent="0.15">
      <c r="C1048" s="174"/>
      <c r="D1048" s="174"/>
      <c r="E1048" s="175"/>
      <c r="F1048" s="177"/>
      <c r="G1048" s="174"/>
      <c r="H1048" s="174"/>
      <c r="I1048" s="174"/>
      <c r="J1048" s="174"/>
    </row>
    <row r="1049" spans="3:10" s="219" customFormat="1" ht="14.1" customHeight="1" x14ac:dyDescent="0.15">
      <c r="C1049" s="174"/>
      <c r="D1049" s="174"/>
      <c r="E1049" s="175"/>
      <c r="F1049" s="177"/>
      <c r="G1049" s="174"/>
      <c r="H1049" s="174"/>
      <c r="I1049" s="174"/>
      <c r="J1049" s="174"/>
    </row>
    <row r="1050" spans="3:10" s="219" customFormat="1" ht="14.1" customHeight="1" x14ac:dyDescent="0.15">
      <c r="C1050" s="174"/>
      <c r="D1050" s="174"/>
      <c r="E1050" s="175"/>
      <c r="F1050" s="177"/>
      <c r="G1050" s="174"/>
      <c r="H1050" s="174"/>
      <c r="I1050" s="174"/>
      <c r="J1050" s="174"/>
    </row>
    <row r="1051" spans="3:10" s="219" customFormat="1" ht="14.1" customHeight="1" x14ac:dyDescent="0.15">
      <c r="C1051" s="174"/>
      <c r="D1051" s="174"/>
      <c r="E1051" s="175"/>
      <c r="F1051" s="177"/>
      <c r="G1051" s="174"/>
      <c r="H1051" s="174"/>
      <c r="I1051" s="174"/>
      <c r="J1051" s="174"/>
    </row>
    <row r="1052" spans="3:10" s="219" customFormat="1" ht="14.1" customHeight="1" x14ac:dyDescent="0.15">
      <c r="C1052" s="174"/>
      <c r="D1052" s="174"/>
      <c r="E1052" s="175"/>
      <c r="F1052" s="177"/>
      <c r="G1052" s="174"/>
      <c r="H1052" s="174"/>
      <c r="I1052" s="174"/>
      <c r="J1052" s="174"/>
    </row>
    <row r="1053" spans="3:10" s="219" customFormat="1" ht="14.1" customHeight="1" x14ac:dyDescent="0.15">
      <c r="C1053" s="174"/>
      <c r="D1053" s="174"/>
      <c r="E1053" s="175"/>
      <c r="F1053" s="177"/>
      <c r="G1053" s="174"/>
      <c r="H1053" s="174"/>
      <c r="I1053" s="174"/>
      <c r="J1053" s="174"/>
    </row>
    <row r="1054" spans="3:10" s="219" customFormat="1" ht="14.1" customHeight="1" x14ac:dyDescent="0.15">
      <c r="C1054" s="174"/>
      <c r="D1054" s="174"/>
      <c r="E1054" s="175"/>
      <c r="F1054" s="177"/>
      <c r="G1054" s="174"/>
      <c r="H1054" s="174"/>
      <c r="I1054" s="174"/>
      <c r="J1054" s="174"/>
    </row>
    <row r="1055" spans="3:10" s="219" customFormat="1" ht="14.1" customHeight="1" x14ac:dyDescent="0.15">
      <c r="C1055" s="174"/>
      <c r="D1055" s="174"/>
      <c r="E1055" s="175"/>
      <c r="F1055" s="177"/>
      <c r="G1055" s="174"/>
      <c r="H1055" s="174"/>
      <c r="I1055" s="174"/>
      <c r="J1055" s="174"/>
    </row>
    <row r="1056" spans="3:10" s="219" customFormat="1" ht="14.1" customHeight="1" x14ac:dyDescent="0.15">
      <c r="C1056" s="174"/>
      <c r="D1056" s="174"/>
      <c r="E1056" s="175"/>
      <c r="F1056" s="177"/>
      <c r="G1056" s="174"/>
      <c r="H1056" s="174"/>
      <c r="I1056" s="174"/>
      <c r="J1056" s="174"/>
    </row>
    <row r="1057" spans="3:10" s="219" customFormat="1" ht="14.1" customHeight="1" x14ac:dyDescent="0.15">
      <c r="C1057" s="174"/>
      <c r="D1057" s="174"/>
      <c r="E1057" s="175"/>
      <c r="F1057" s="177"/>
      <c r="G1057" s="174"/>
      <c r="H1057" s="174"/>
      <c r="I1057" s="174"/>
      <c r="J1057" s="174"/>
    </row>
    <row r="1058" spans="3:10" s="219" customFormat="1" ht="14.1" customHeight="1" x14ac:dyDescent="0.15">
      <c r="C1058" s="174"/>
      <c r="D1058" s="174"/>
      <c r="E1058" s="175"/>
      <c r="F1058" s="177"/>
      <c r="G1058" s="174"/>
      <c r="H1058" s="174"/>
      <c r="I1058" s="174"/>
      <c r="J1058" s="174"/>
    </row>
    <row r="1059" spans="3:10" s="219" customFormat="1" ht="14.1" customHeight="1" x14ac:dyDescent="0.15">
      <c r="C1059" s="174"/>
      <c r="D1059" s="174"/>
      <c r="E1059" s="175"/>
      <c r="F1059" s="177"/>
      <c r="G1059" s="174"/>
      <c r="H1059" s="174"/>
      <c r="I1059" s="174"/>
      <c r="J1059" s="174"/>
    </row>
    <row r="1060" spans="3:10" s="219" customFormat="1" ht="14.1" customHeight="1" x14ac:dyDescent="0.15">
      <c r="C1060" s="174"/>
      <c r="D1060" s="174"/>
      <c r="E1060" s="175"/>
      <c r="F1060" s="177"/>
      <c r="G1060" s="174"/>
      <c r="H1060" s="174"/>
      <c r="I1060" s="174"/>
      <c r="J1060" s="174"/>
    </row>
    <row r="1061" spans="3:10" s="219" customFormat="1" ht="14.1" customHeight="1" x14ac:dyDescent="0.15">
      <c r="C1061" s="174"/>
      <c r="D1061" s="174"/>
      <c r="E1061" s="175"/>
      <c r="F1061" s="177"/>
      <c r="G1061" s="174"/>
      <c r="H1061" s="174"/>
      <c r="I1061" s="174"/>
      <c r="J1061" s="174"/>
    </row>
    <row r="1062" spans="3:10" s="219" customFormat="1" ht="14.1" customHeight="1" x14ac:dyDescent="0.15">
      <c r="C1062" s="174"/>
      <c r="D1062" s="174"/>
      <c r="E1062" s="175"/>
      <c r="F1062" s="177"/>
      <c r="G1062" s="174"/>
      <c r="H1062" s="174"/>
      <c r="I1062" s="174"/>
      <c r="J1062" s="174"/>
    </row>
    <row r="1063" spans="3:10" s="219" customFormat="1" ht="14.1" customHeight="1" x14ac:dyDescent="0.15">
      <c r="C1063" s="174"/>
      <c r="D1063" s="174"/>
      <c r="E1063" s="175"/>
      <c r="F1063" s="177"/>
      <c r="G1063" s="174"/>
      <c r="H1063" s="174"/>
      <c r="I1063" s="174"/>
      <c r="J1063" s="174"/>
    </row>
    <row r="1064" spans="3:10" s="219" customFormat="1" ht="14.1" customHeight="1" x14ac:dyDescent="0.15">
      <c r="C1064" s="174"/>
      <c r="D1064" s="174"/>
      <c r="E1064" s="175"/>
      <c r="F1064" s="177"/>
      <c r="G1064" s="174"/>
      <c r="H1064" s="174"/>
      <c r="I1064" s="174"/>
      <c r="J1064" s="174"/>
    </row>
    <row r="1065" spans="3:10" s="219" customFormat="1" ht="14.1" customHeight="1" x14ac:dyDescent="0.15">
      <c r="C1065" s="174"/>
      <c r="D1065" s="174"/>
      <c r="E1065" s="175"/>
      <c r="F1065" s="177"/>
      <c r="G1065" s="174"/>
      <c r="H1065" s="174"/>
      <c r="I1065" s="174"/>
      <c r="J1065" s="174"/>
    </row>
    <row r="1066" spans="3:10" s="219" customFormat="1" ht="14.1" customHeight="1" x14ac:dyDescent="0.15">
      <c r="C1066" s="174"/>
      <c r="D1066" s="174"/>
      <c r="E1066" s="175"/>
      <c r="F1066" s="177"/>
      <c r="G1066" s="174"/>
      <c r="H1066" s="174"/>
      <c r="I1066" s="174"/>
      <c r="J1066" s="174"/>
    </row>
    <row r="1067" spans="3:10" s="219" customFormat="1" ht="14.1" customHeight="1" x14ac:dyDescent="0.15">
      <c r="C1067" s="174"/>
      <c r="D1067" s="174"/>
      <c r="E1067" s="175"/>
      <c r="F1067" s="177"/>
      <c r="G1067" s="174"/>
      <c r="H1067" s="174"/>
      <c r="I1067" s="174"/>
      <c r="J1067" s="174"/>
    </row>
    <row r="1068" spans="3:10" s="219" customFormat="1" ht="14.1" customHeight="1" x14ac:dyDescent="0.15">
      <c r="C1068" s="174"/>
      <c r="D1068" s="174"/>
      <c r="E1068" s="175"/>
      <c r="F1068" s="177"/>
      <c r="G1068" s="174"/>
      <c r="H1068" s="174"/>
      <c r="I1068" s="174"/>
      <c r="J1068" s="174"/>
    </row>
    <row r="1069" spans="3:10" s="219" customFormat="1" ht="14.1" customHeight="1" x14ac:dyDescent="0.15">
      <c r="C1069" s="174"/>
      <c r="D1069" s="174"/>
      <c r="E1069" s="175"/>
      <c r="F1069" s="177"/>
      <c r="G1069" s="174"/>
      <c r="H1069" s="174"/>
      <c r="I1069" s="174"/>
      <c r="J1069" s="174"/>
    </row>
    <row r="1070" spans="3:10" s="219" customFormat="1" ht="14.1" customHeight="1" x14ac:dyDescent="0.15">
      <c r="C1070" s="174"/>
      <c r="D1070" s="174"/>
      <c r="E1070" s="175"/>
      <c r="F1070" s="177"/>
      <c r="G1070" s="174"/>
      <c r="H1070" s="174"/>
      <c r="I1070" s="174"/>
      <c r="J1070" s="174"/>
    </row>
    <row r="1071" spans="3:10" s="219" customFormat="1" ht="14.1" customHeight="1" x14ac:dyDescent="0.15">
      <c r="C1071" s="174"/>
      <c r="D1071" s="174"/>
      <c r="E1071" s="175"/>
      <c r="F1071" s="177"/>
      <c r="G1071" s="174"/>
      <c r="H1071" s="174"/>
      <c r="I1071" s="174"/>
      <c r="J1071" s="174"/>
    </row>
    <row r="1072" spans="3:10" s="219" customFormat="1" ht="14.1" customHeight="1" x14ac:dyDescent="0.15">
      <c r="C1072" s="174"/>
      <c r="D1072" s="174"/>
      <c r="E1072" s="175"/>
      <c r="F1072" s="177"/>
      <c r="G1072" s="174"/>
      <c r="H1072" s="174"/>
      <c r="I1072" s="174"/>
      <c r="J1072" s="174"/>
    </row>
    <row r="1073" spans="3:10" s="219" customFormat="1" ht="14.1" customHeight="1" x14ac:dyDescent="0.15">
      <c r="C1073" s="174"/>
      <c r="D1073" s="174"/>
      <c r="E1073" s="175"/>
      <c r="F1073" s="177"/>
      <c r="G1073" s="174"/>
      <c r="H1073" s="174"/>
      <c r="I1073" s="174"/>
      <c r="J1073" s="174"/>
    </row>
    <row r="1074" spans="3:10" s="219" customFormat="1" ht="14.1" customHeight="1" x14ac:dyDescent="0.15">
      <c r="C1074" s="174"/>
      <c r="D1074" s="174"/>
      <c r="E1074" s="175"/>
      <c r="F1074" s="177"/>
      <c r="G1074" s="174"/>
      <c r="H1074" s="174"/>
      <c r="I1074" s="174"/>
      <c r="J1074" s="174"/>
    </row>
    <row r="1075" spans="3:10" s="219" customFormat="1" ht="14.1" customHeight="1" x14ac:dyDescent="0.15">
      <c r="C1075" s="174"/>
      <c r="D1075" s="174"/>
      <c r="E1075" s="175"/>
      <c r="F1075" s="177"/>
      <c r="G1075" s="174"/>
      <c r="H1075" s="174"/>
      <c r="I1075" s="174"/>
      <c r="J1075" s="174"/>
    </row>
    <row r="1076" spans="3:10" s="219" customFormat="1" ht="14.1" customHeight="1" x14ac:dyDescent="0.15">
      <c r="C1076" s="174"/>
      <c r="D1076" s="174"/>
      <c r="E1076" s="175"/>
      <c r="F1076" s="177"/>
      <c r="G1076" s="174"/>
      <c r="H1076" s="174"/>
      <c r="I1076" s="174"/>
      <c r="J1076" s="174"/>
    </row>
    <row r="1077" spans="3:10" s="219" customFormat="1" ht="14.1" customHeight="1" x14ac:dyDescent="0.15">
      <c r="C1077" s="174"/>
      <c r="D1077" s="174"/>
      <c r="E1077" s="175"/>
      <c r="F1077" s="177"/>
      <c r="G1077" s="174"/>
      <c r="H1077" s="174"/>
      <c r="I1077" s="174"/>
      <c r="J1077" s="174"/>
    </row>
    <row r="1078" spans="3:10" s="219" customFormat="1" ht="14.1" customHeight="1" x14ac:dyDescent="0.15">
      <c r="C1078" s="174"/>
      <c r="D1078" s="174"/>
      <c r="E1078" s="175"/>
      <c r="F1078" s="177"/>
      <c r="G1078" s="174"/>
      <c r="H1078" s="174"/>
      <c r="I1078" s="174"/>
      <c r="J1078" s="174"/>
    </row>
    <row r="1079" spans="3:10" s="219" customFormat="1" ht="14.1" customHeight="1" x14ac:dyDescent="0.15">
      <c r="C1079" s="174"/>
      <c r="D1079" s="174"/>
      <c r="E1079" s="175"/>
      <c r="F1079" s="177"/>
      <c r="G1079" s="174"/>
      <c r="H1079" s="174"/>
      <c r="I1079" s="174"/>
      <c r="J1079" s="174"/>
    </row>
    <row r="1080" spans="3:10" s="219" customFormat="1" ht="14.1" customHeight="1" x14ac:dyDescent="0.15">
      <c r="C1080" s="174"/>
      <c r="D1080" s="174"/>
      <c r="E1080" s="175"/>
      <c r="F1080" s="177"/>
      <c r="G1080" s="174"/>
      <c r="H1080" s="174"/>
      <c r="I1080" s="174"/>
      <c r="J1080" s="174"/>
    </row>
    <row r="1081" spans="3:10" s="219" customFormat="1" ht="14.1" customHeight="1" x14ac:dyDescent="0.15">
      <c r="C1081" s="174"/>
      <c r="D1081" s="174"/>
      <c r="E1081" s="175"/>
      <c r="F1081" s="177"/>
      <c r="G1081" s="174"/>
      <c r="H1081" s="174"/>
      <c r="I1081" s="174"/>
      <c r="J1081" s="174"/>
    </row>
    <row r="1082" spans="3:10" s="219" customFormat="1" ht="14.1" customHeight="1" x14ac:dyDescent="0.15">
      <c r="C1082" s="174"/>
      <c r="D1082" s="174"/>
      <c r="E1082" s="175"/>
      <c r="F1082" s="177"/>
      <c r="G1082" s="174"/>
      <c r="H1082" s="174"/>
      <c r="I1082" s="174"/>
      <c r="J1082" s="174"/>
    </row>
    <row r="1083" spans="3:10" s="219" customFormat="1" ht="14.1" customHeight="1" x14ac:dyDescent="0.15">
      <c r="C1083" s="174"/>
      <c r="D1083" s="174"/>
      <c r="E1083" s="175"/>
      <c r="F1083" s="177"/>
      <c r="G1083" s="174"/>
      <c r="H1083" s="174"/>
      <c r="I1083" s="174"/>
      <c r="J1083" s="174"/>
    </row>
    <row r="1084" spans="3:10" s="219" customFormat="1" ht="14.1" customHeight="1" x14ac:dyDescent="0.15">
      <c r="C1084" s="174"/>
      <c r="D1084" s="174"/>
      <c r="E1084" s="175"/>
      <c r="F1084" s="177"/>
      <c r="G1084" s="174"/>
      <c r="H1084" s="174"/>
      <c r="I1084" s="174"/>
      <c r="J1084" s="174"/>
    </row>
    <row r="1085" spans="3:10" s="219" customFormat="1" ht="14.1" customHeight="1" x14ac:dyDescent="0.15">
      <c r="C1085" s="174"/>
      <c r="D1085" s="174"/>
      <c r="E1085" s="175"/>
      <c r="F1085" s="177"/>
      <c r="G1085" s="174"/>
      <c r="H1085" s="174"/>
      <c r="I1085" s="174"/>
      <c r="J1085" s="174"/>
    </row>
    <row r="1086" spans="3:10" s="219" customFormat="1" ht="14.1" customHeight="1" x14ac:dyDescent="0.15">
      <c r="C1086" s="174"/>
      <c r="D1086" s="174"/>
      <c r="E1086" s="175"/>
      <c r="F1086" s="177"/>
      <c r="G1086" s="174"/>
      <c r="H1086" s="174"/>
      <c r="I1086" s="174"/>
      <c r="J1086" s="174"/>
    </row>
    <row r="1087" spans="3:10" s="219" customFormat="1" ht="14.1" customHeight="1" x14ac:dyDescent="0.15">
      <c r="C1087" s="174"/>
      <c r="D1087" s="174"/>
      <c r="E1087" s="175"/>
      <c r="F1087" s="177"/>
      <c r="G1087" s="174"/>
      <c r="H1087" s="174"/>
      <c r="I1087" s="174"/>
      <c r="J1087" s="174"/>
    </row>
    <row r="1088" spans="3:10" s="219" customFormat="1" ht="14.1" customHeight="1" x14ac:dyDescent="0.15">
      <c r="C1088" s="174"/>
      <c r="D1088" s="174"/>
      <c r="E1088" s="175"/>
      <c r="F1088" s="177"/>
      <c r="G1088" s="174"/>
      <c r="H1088" s="174"/>
      <c r="I1088" s="174"/>
      <c r="J1088" s="174"/>
    </row>
    <row r="1089" spans="3:10" s="219" customFormat="1" ht="14.1" customHeight="1" x14ac:dyDescent="0.15">
      <c r="C1089" s="174"/>
      <c r="D1089" s="174"/>
      <c r="E1089" s="175"/>
      <c r="F1089" s="177"/>
      <c r="G1089" s="174"/>
      <c r="H1089" s="174"/>
      <c r="I1089" s="174"/>
      <c r="J1089" s="174"/>
    </row>
    <row r="1090" spans="3:10" s="219" customFormat="1" ht="14.1" customHeight="1" x14ac:dyDescent="0.15">
      <c r="C1090" s="174"/>
      <c r="D1090" s="174"/>
      <c r="E1090" s="175"/>
      <c r="F1090" s="177"/>
      <c r="G1090" s="174"/>
      <c r="H1090" s="174"/>
      <c r="I1090" s="174"/>
      <c r="J1090" s="174"/>
    </row>
    <row r="1091" spans="3:10" s="219" customFormat="1" ht="14.1" customHeight="1" x14ac:dyDescent="0.15">
      <c r="C1091" s="174"/>
      <c r="D1091" s="174"/>
      <c r="E1091" s="175"/>
      <c r="F1091" s="177"/>
      <c r="G1091" s="174"/>
      <c r="H1091" s="174"/>
      <c r="I1091" s="174"/>
      <c r="J1091" s="174"/>
    </row>
    <row r="1092" spans="3:10" s="219" customFormat="1" ht="14.1" customHeight="1" x14ac:dyDescent="0.15">
      <c r="C1092" s="174"/>
      <c r="D1092" s="174"/>
      <c r="E1092" s="175"/>
      <c r="F1092" s="177"/>
      <c r="G1092" s="174"/>
      <c r="H1092" s="174"/>
      <c r="I1092" s="174"/>
      <c r="J1092" s="174"/>
    </row>
    <row r="1093" spans="3:10" s="219" customFormat="1" ht="14.1" customHeight="1" x14ac:dyDescent="0.15">
      <c r="C1093" s="174"/>
      <c r="D1093" s="174"/>
      <c r="E1093" s="175"/>
      <c r="F1093" s="177"/>
      <c r="G1093" s="174"/>
      <c r="H1093" s="174"/>
      <c r="I1093" s="174"/>
      <c r="J1093" s="174"/>
    </row>
    <row r="1094" spans="3:10" s="219" customFormat="1" ht="14.1" customHeight="1" x14ac:dyDescent="0.15">
      <c r="C1094" s="174"/>
      <c r="D1094" s="174"/>
      <c r="E1094" s="175"/>
      <c r="F1094" s="177"/>
      <c r="G1094" s="174"/>
      <c r="H1094" s="174"/>
      <c r="I1094" s="174"/>
      <c r="J1094" s="174"/>
    </row>
    <row r="1095" spans="3:10" s="219" customFormat="1" ht="14.1" customHeight="1" x14ac:dyDescent="0.15">
      <c r="C1095" s="174"/>
      <c r="D1095" s="174"/>
      <c r="E1095" s="175"/>
      <c r="F1095" s="177"/>
      <c r="G1095" s="174"/>
      <c r="H1095" s="174"/>
      <c r="I1095" s="174"/>
      <c r="J1095" s="174"/>
    </row>
    <row r="1096" spans="3:10" s="219" customFormat="1" ht="14.1" customHeight="1" x14ac:dyDescent="0.15">
      <c r="C1096" s="174"/>
      <c r="D1096" s="174"/>
      <c r="E1096" s="175"/>
      <c r="F1096" s="177"/>
      <c r="G1096" s="174"/>
      <c r="H1096" s="174"/>
      <c r="I1096" s="174"/>
      <c r="J1096" s="174"/>
    </row>
    <row r="1097" spans="3:10" s="219" customFormat="1" ht="14.1" customHeight="1" x14ac:dyDescent="0.15">
      <c r="C1097" s="174"/>
      <c r="D1097" s="174"/>
      <c r="E1097" s="175"/>
      <c r="F1097" s="177"/>
      <c r="G1097" s="174"/>
      <c r="H1097" s="174"/>
      <c r="I1097" s="174"/>
      <c r="J1097" s="174"/>
    </row>
    <row r="1098" spans="3:10" s="219" customFormat="1" ht="14.1" customHeight="1" x14ac:dyDescent="0.15">
      <c r="C1098" s="174"/>
      <c r="D1098" s="174"/>
      <c r="E1098" s="175"/>
      <c r="F1098" s="177"/>
      <c r="G1098" s="174"/>
      <c r="H1098" s="174"/>
      <c r="I1098" s="174"/>
      <c r="J1098" s="174"/>
    </row>
    <row r="1099" spans="3:10" s="219" customFormat="1" ht="14.1" customHeight="1" x14ac:dyDescent="0.15">
      <c r="C1099" s="174"/>
      <c r="D1099" s="174"/>
      <c r="E1099" s="175"/>
      <c r="F1099" s="177"/>
      <c r="G1099" s="174"/>
      <c r="H1099" s="174"/>
      <c r="I1099" s="174"/>
      <c r="J1099" s="174"/>
    </row>
    <row r="1100" spans="3:10" s="219" customFormat="1" ht="14.1" customHeight="1" x14ac:dyDescent="0.15">
      <c r="C1100" s="174"/>
      <c r="D1100" s="174"/>
      <c r="E1100" s="175"/>
      <c r="F1100" s="177"/>
      <c r="G1100" s="174"/>
      <c r="H1100" s="174"/>
      <c r="I1100" s="174"/>
      <c r="J1100" s="174"/>
    </row>
    <row r="1101" spans="3:10" s="219" customFormat="1" ht="14.1" customHeight="1" x14ac:dyDescent="0.15">
      <c r="C1101" s="174"/>
      <c r="D1101" s="174"/>
      <c r="E1101" s="175"/>
      <c r="F1101" s="177"/>
      <c r="G1101" s="174"/>
      <c r="H1101" s="174"/>
      <c r="I1101" s="174"/>
      <c r="J1101" s="174"/>
    </row>
    <row r="1102" spans="3:10" s="219" customFormat="1" ht="14.1" customHeight="1" x14ac:dyDescent="0.15">
      <c r="C1102" s="174"/>
      <c r="D1102" s="174"/>
      <c r="E1102" s="175"/>
      <c r="F1102" s="177"/>
      <c r="G1102" s="174"/>
      <c r="H1102" s="174"/>
      <c r="I1102" s="174"/>
      <c r="J1102" s="174"/>
    </row>
    <row r="1103" spans="3:10" s="219" customFormat="1" ht="14.1" customHeight="1" x14ac:dyDescent="0.15">
      <c r="C1103" s="174"/>
      <c r="D1103" s="174"/>
      <c r="E1103" s="175"/>
      <c r="F1103" s="177"/>
      <c r="G1103" s="174"/>
      <c r="H1103" s="174"/>
      <c r="I1103" s="174"/>
      <c r="J1103" s="174"/>
    </row>
    <row r="1104" spans="3:10" s="219" customFormat="1" ht="14.1" customHeight="1" x14ac:dyDescent="0.15">
      <c r="C1104" s="174"/>
      <c r="D1104" s="174"/>
      <c r="E1104" s="175"/>
      <c r="F1104" s="177"/>
      <c r="G1104" s="174"/>
      <c r="H1104" s="174"/>
      <c r="I1104" s="174"/>
      <c r="J1104" s="174"/>
    </row>
    <row r="1105" spans="3:10" s="219" customFormat="1" ht="14.1" customHeight="1" x14ac:dyDescent="0.15">
      <c r="C1105" s="174"/>
      <c r="D1105" s="174"/>
      <c r="E1105" s="175"/>
      <c r="F1105" s="177"/>
      <c r="G1105" s="174"/>
      <c r="H1105" s="174"/>
      <c r="I1105" s="174"/>
      <c r="J1105" s="174"/>
    </row>
    <row r="1106" spans="3:10" s="219" customFormat="1" ht="14.1" customHeight="1" x14ac:dyDescent="0.15">
      <c r="C1106" s="174"/>
      <c r="D1106" s="174"/>
      <c r="E1106" s="175"/>
      <c r="F1106" s="177"/>
      <c r="G1106" s="174"/>
      <c r="H1106" s="174"/>
      <c r="I1106" s="174"/>
      <c r="J1106" s="174"/>
    </row>
    <row r="1107" spans="3:10" s="219" customFormat="1" ht="14.1" customHeight="1" x14ac:dyDescent="0.15">
      <c r="C1107" s="174"/>
      <c r="D1107" s="174"/>
      <c r="E1107" s="175"/>
      <c r="F1107" s="177"/>
      <c r="G1107" s="174"/>
      <c r="H1107" s="174"/>
      <c r="I1107" s="174"/>
      <c r="J1107" s="174"/>
    </row>
    <row r="1108" spans="3:10" s="219" customFormat="1" ht="14.1" customHeight="1" x14ac:dyDescent="0.15">
      <c r="C1108" s="174"/>
      <c r="D1108" s="174"/>
      <c r="E1108" s="175"/>
      <c r="F1108" s="177"/>
      <c r="G1108" s="174"/>
      <c r="H1108" s="174"/>
      <c r="I1108" s="174"/>
      <c r="J1108" s="174"/>
    </row>
    <row r="1109" spans="3:10" s="219" customFormat="1" ht="14.1" customHeight="1" x14ac:dyDescent="0.15">
      <c r="C1109" s="174"/>
      <c r="D1109" s="174"/>
      <c r="E1109" s="175"/>
      <c r="F1109" s="177"/>
      <c r="G1109" s="174"/>
      <c r="H1109" s="174"/>
      <c r="I1109" s="174"/>
      <c r="J1109" s="174"/>
    </row>
    <row r="1110" spans="3:10" s="219" customFormat="1" ht="14.1" customHeight="1" x14ac:dyDescent="0.15">
      <c r="C1110" s="174"/>
      <c r="D1110" s="174"/>
      <c r="E1110" s="175"/>
      <c r="F1110" s="177"/>
      <c r="G1110" s="174"/>
      <c r="H1110" s="174"/>
      <c r="I1110" s="174"/>
      <c r="J1110" s="174"/>
    </row>
    <row r="1111" spans="3:10" s="219" customFormat="1" ht="14.1" customHeight="1" x14ac:dyDescent="0.15">
      <c r="C1111" s="174"/>
      <c r="D1111" s="174"/>
      <c r="E1111" s="175"/>
      <c r="F1111" s="177"/>
      <c r="G1111" s="174"/>
      <c r="H1111" s="174"/>
      <c r="I1111" s="174"/>
      <c r="J1111" s="174"/>
    </row>
    <row r="1112" spans="3:10" s="219" customFormat="1" ht="14.1" customHeight="1" x14ac:dyDescent="0.15">
      <c r="C1112" s="174"/>
      <c r="D1112" s="174"/>
      <c r="E1112" s="175"/>
      <c r="F1112" s="177"/>
      <c r="G1112" s="174"/>
      <c r="H1112" s="174"/>
      <c r="I1112" s="174"/>
      <c r="J1112" s="174"/>
    </row>
    <row r="1113" spans="3:10" s="219" customFormat="1" ht="14.1" customHeight="1" x14ac:dyDescent="0.15">
      <c r="C1113" s="174"/>
      <c r="D1113" s="174"/>
      <c r="E1113" s="175"/>
      <c r="F1113" s="177"/>
      <c r="G1113" s="174"/>
      <c r="H1113" s="174"/>
      <c r="I1113" s="174"/>
      <c r="J1113" s="174"/>
    </row>
    <row r="1114" spans="3:10" s="219" customFormat="1" ht="14.1" customHeight="1" x14ac:dyDescent="0.15">
      <c r="C1114" s="174"/>
      <c r="D1114" s="174"/>
      <c r="E1114" s="175"/>
      <c r="F1114" s="177"/>
      <c r="G1114" s="174"/>
      <c r="H1114" s="174"/>
      <c r="I1114" s="174"/>
      <c r="J1114" s="174"/>
    </row>
    <row r="1115" spans="3:10" s="219" customFormat="1" ht="14.1" customHeight="1" x14ac:dyDescent="0.15">
      <c r="C1115" s="174"/>
      <c r="D1115" s="174"/>
      <c r="E1115" s="175"/>
      <c r="F1115" s="177"/>
      <c r="G1115" s="174"/>
      <c r="H1115" s="174"/>
      <c r="I1115" s="174"/>
      <c r="J1115" s="174"/>
    </row>
    <row r="1116" spans="3:10" s="219" customFormat="1" ht="14.1" customHeight="1" x14ac:dyDescent="0.15">
      <c r="C1116" s="174"/>
      <c r="D1116" s="174"/>
      <c r="E1116" s="175"/>
      <c r="F1116" s="177"/>
      <c r="G1116" s="174"/>
      <c r="H1116" s="174"/>
      <c r="I1116" s="174"/>
      <c r="J1116" s="174"/>
    </row>
    <row r="1117" spans="3:10" s="219" customFormat="1" ht="14.1" customHeight="1" x14ac:dyDescent="0.15">
      <c r="C1117" s="174"/>
      <c r="D1117" s="174"/>
      <c r="E1117" s="175"/>
      <c r="F1117" s="177"/>
      <c r="G1117" s="174"/>
      <c r="H1117" s="174"/>
      <c r="I1117" s="174"/>
      <c r="J1117" s="174"/>
    </row>
    <row r="1118" spans="3:10" s="219" customFormat="1" ht="14.1" customHeight="1" x14ac:dyDescent="0.15">
      <c r="C1118" s="174"/>
      <c r="D1118" s="174"/>
      <c r="E1118" s="175"/>
      <c r="F1118" s="177"/>
      <c r="G1118" s="174"/>
      <c r="H1118" s="174"/>
      <c r="I1118" s="174"/>
      <c r="J1118" s="174"/>
    </row>
    <row r="1119" spans="3:10" s="219" customFormat="1" ht="14.1" customHeight="1" x14ac:dyDescent="0.15">
      <c r="C1119" s="174"/>
      <c r="D1119" s="174"/>
      <c r="E1119" s="175"/>
      <c r="F1119" s="177"/>
      <c r="G1119" s="174"/>
      <c r="H1119" s="174"/>
      <c r="I1119" s="174"/>
      <c r="J1119" s="174"/>
    </row>
    <row r="1120" spans="3:10" s="219" customFormat="1" ht="14.1" customHeight="1" x14ac:dyDescent="0.15">
      <c r="C1120" s="174"/>
      <c r="D1120" s="174"/>
      <c r="E1120" s="175"/>
      <c r="F1120" s="177"/>
      <c r="G1120" s="174"/>
      <c r="H1120" s="174"/>
      <c r="I1120" s="174"/>
      <c r="J1120" s="174"/>
    </row>
    <row r="1121" spans="3:10" s="219" customFormat="1" ht="14.1" customHeight="1" x14ac:dyDescent="0.15">
      <c r="C1121" s="174"/>
      <c r="D1121" s="174"/>
      <c r="E1121" s="175"/>
      <c r="F1121" s="177"/>
      <c r="G1121" s="174"/>
      <c r="H1121" s="174"/>
      <c r="I1121" s="174"/>
      <c r="J1121" s="174"/>
    </row>
    <row r="1122" spans="3:10" s="219" customFormat="1" ht="14.1" customHeight="1" x14ac:dyDescent="0.15">
      <c r="C1122" s="174"/>
      <c r="D1122" s="174"/>
      <c r="E1122" s="175"/>
      <c r="F1122" s="177"/>
      <c r="G1122" s="174"/>
      <c r="H1122" s="174"/>
      <c r="I1122" s="174"/>
      <c r="J1122" s="174"/>
    </row>
    <row r="1123" spans="3:10" s="219" customFormat="1" ht="14.1" customHeight="1" x14ac:dyDescent="0.15">
      <c r="C1123" s="174"/>
      <c r="D1123" s="174"/>
      <c r="E1123" s="175"/>
      <c r="F1123" s="177"/>
      <c r="G1123" s="174"/>
      <c r="H1123" s="174"/>
      <c r="I1123" s="174"/>
      <c r="J1123" s="174"/>
    </row>
    <row r="1124" spans="3:10" s="219" customFormat="1" ht="14.1" customHeight="1" x14ac:dyDescent="0.15">
      <c r="C1124" s="174"/>
      <c r="D1124" s="174"/>
      <c r="E1124" s="175"/>
      <c r="F1124" s="177"/>
      <c r="G1124" s="174"/>
      <c r="H1124" s="174"/>
      <c r="I1124" s="174"/>
      <c r="J1124" s="174"/>
    </row>
    <row r="1125" spans="3:10" s="219" customFormat="1" ht="14.1" customHeight="1" x14ac:dyDescent="0.15">
      <c r="C1125" s="174"/>
      <c r="D1125" s="174"/>
      <c r="E1125" s="175"/>
      <c r="F1125" s="177"/>
      <c r="G1125" s="174"/>
      <c r="H1125" s="174"/>
      <c r="I1125" s="174"/>
      <c r="J1125" s="174"/>
    </row>
    <row r="1126" spans="3:10" s="219" customFormat="1" ht="14.1" customHeight="1" x14ac:dyDescent="0.15">
      <c r="C1126" s="174"/>
      <c r="D1126" s="174"/>
      <c r="E1126" s="175"/>
      <c r="F1126" s="177"/>
      <c r="G1126" s="174"/>
      <c r="H1126" s="174"/>
      <c r="I1126" s="174"/>
      <c r="J1126" s="174"/>
    </row>
    <row r="1127" spans="3:10" s="219" customFormat="1" ht="14.1" customHeight="1" x14ac:dyDescent="0.15">
      <c r="C1127" s="174"/>
      <c r="D1127" s="174"/>
      <c r="E1127" s="175"/>
      <c r="F1127" s="177"/>
      <c r="G1127" s="174"/>
      <c r="H1127" s="174"/>
      <c r="I1127" s="174"/>
      <c r="J1127" s="174"/>
    </row>
    <row r="1128" spans="3:10" s="219" customFormat="1" ht="14.1" customHeight="1" x14ac:dyDescent="0.15">
      <c r="C1128" s="174"/>
      <c r="D1128" s="174"/>
      <c r="E1128" s="175"/>
      <c r="F1128" s="177"/>
      <c r="G1128" s="174"/>
      <c r="H1128" s="174"/>
      <c r="I1128" s="174"/>
      <c r="J1128" s="174"/>
    </row>
    <row r="1129" spans="3:10" s="219" customFormat="1" ht="14.1" customHeight="1" x14ac:dyDescent="0.15">
      <c r="C1129" s="174"/>
      <c r="D1129" s="174"/>
      <c r="E1129" s="175"/>
      <c r="F1129" s="177"/>
      <c r="G1129" s="174"/>
      <c r="H1129" s="174"/>
      <c r="I1129" s="174"/>
      <c r="J1129" s="174"/>
    </row>
    <row r="1130" spans="3:10" s="219" customFormat="1" ht="14.1" customHeight="1" x14ac:dyDescent="0.15">
      <c r="C1130" s="174"/>
      <c r="D1130" s="174"/>
      <c r="E1130" s="175"/>
      <c r="F1130" s="177"/>
      <c r="G1130" s="174"/>
      <c r="H1130" s="174"/>
      <c r="I1130" s="174"/>
      <c r="J1130" s="174"/>
    </row>
    <row r="1131" spans="3:10" s="219" customFormat="1" ht="14.1" customHeight="1" x14ac:dyDescent="0.15">
      <c r="C1131" s="174"/>
      <c r="D1131" s="174"/>
      <c r="E1131" s="175"/>
      <c r="F1131" s="177"/>
      <c r="G1131" s="174"/>
      <c r="H1131" s="174"/>
      <c r="I1131" s="174"/>
      <c r="J1131" s="174"/>
    </row>
    <row r="1132" spans="3:10" s="219" customFormat="1" ht="14.1" customHeight="1" x14ac:dyDescent="0.15">
      <c r="C1132" s="174"/>
      <c r="D1132" s="174"/>
      <c r="E1132" s="175"/>
      <c r="F1132" s="177"/>
      <c r="G1132" s="174"/>
      <c r="H1132" s="174"/>
      <c r="I1132" s="174"/>
      <c r="J1132" s="174"/>
    </row>
    <row r="1133" spans="3:10" s="219" customFormat="1" ht="14.1" customHeight="1" x14ac:dyDescent="0.15">
      <c r="C1133" s="174"/>
      <c r="D1133" s="174"/>
      <c r="E1133" s="175"/>
      <c r="F1133" s="177"/>
      <c r="G1133" s="174"/>
      <c r="H1133" s="174"/>
      <c r="I1133" s="174"/>
      <c r="J1133" s="174"/>
    </row>
    <row r="1134" spans="3:10" s="219" customFormat="1" ht="14.1" customHeight="1" x14ac:dyDescent="0.15">
      <c r="C1134" s="174"/>
      <c r="D1134" s="174"/>
      <c r="E1134" s="175"/>
      <c r="F1134" s="177"/>
      <c r="G1134" s="174"/>
      <c r="H1134" s="174"/>
      <c r="I1134" s="174"/>
      <c r="J1134" s="174"/>
    </row>
    <row r="1135" spans="3:10" s="219" customFormat="1" ht="14.1" customHeight="1" x14ac:dyDescent="0.15">
      <c r="C1135" s="174"/>
      <c r="D1135" s="174"/>
      <c r="E1135" s="175"/>
      <c r="F1135" s="177"/>
      <c r="G1135" s="174"/>
      <c r="H1135" s="174"/>
      <c r="I1135" s="174"/>
      <c r="J1135" s="174"/>
    </row>
    <row r="1136" spans="3:10" s="219" customFormat="1" ht="14.1" customHeight="1" x14ac:dyDescent="0.15">
      <c r="C1136" s="174"/>
      <c r="D1136" s="174"/>
      <c r="E1136" s="175"/>
      <c r="F1136" s="177"/>
      <c r="G1136" s="174"/>
      <c r="H1136" s="174"/>
      <c r="I1136" s="174"/>
      <c r="J1136" s="174"/>
    </row>
    <row r="1137" spans="3:10" s="219" customFormat="1" ht="14.1" customHeight="1" x14ac:dyDescent="0.15">
      <c r="C1137" s="174"/>
      <c r="D1137" s="174"/>
      <c r="E1137" s="175"/>
      <c r="F1137" s="177"/>
      <c r="G1137" s="174"/>
      <c r="H1137" s="174"/>
      <c r="I1137" s="174"/>
      <c r="J1137" s="174"/>
    </row>
    <row r="1138" spans="3:10" s="219" customFormat="1" ht="14.1" customHeight="1" x14ac:dyDescent="0.15">
      <c r="C1138" s="174"/>
      <c r="D1138" s="174"/>
      <c r="E1138" s="175"/>
      <c r="F1138" s="177"/>
      <c r="G1138" s="174"/>
      <c r="H1138" s="174"/>
      <c r="I1138" s="174"/>
      <c r="J1138" s="174"/>
    </row>
    <row r="1139" spans="3:10" s="219" customFormat="1" ht="14.1" customHeight="1" x14ac:dyDescent="0.15">
      <c r="C1139" s="174"/>
      <c r="D1139" s="174"/>
      <c r="E1139" s="175"/>
      <c r="F1139" s="177"/>
      <c r="G1139" s="174"/>
      <c r="H1139" s="174"/>
      <c r="I1139" s="174"/>
      <c r="J1139" s="174"/>
    </row>
    <row r="1140" spans="3:10" s="219" customFormat="1" ht="14.1" customHeight="1" x14ac:dyDescent="0.15">
      <c r="C1140" s="174"/>
      <c r="D1140" s="174"/>
      <c r="E1140" s="175"/>
      <c r="F1140" s="177"/>
      <c r="G1140" s="174"/>
      <c r="H1140" s="174"/>
      <c r="I1140" s="174"/>
      <c r="J1140" s="174"/>
    </row>
    <row r="1141" spans="3:10" s="219" customFormat="1" ht="14.1" customHeight="1" x14ac:dyDescent="0.15">
      <c r="C1141" s="174"/>
      <c r="D1141" s="174"/>
      <c r="E1141" s="175"/>
      <c r="F1141" s="177"/>
      <c r="G1141" s="174"/>
      <c r="H1141" s="174"/>
      <c r="I1141" s="174"/>
      <c r="J1141" s="174"/>
    </row>
    <row r="1142" spans="3:10" s="219" customFormat="1" ht="14.1" customHeight="1" x14ac:dyDescent="0.15">
      <c r="C1142" s="174"/>
      <c r="D1142" s="174"/>
      <c r="E1142" s="175"/>
      <c r="F1142" s="177"/>
      <c r="G1142" s="174"/>
      <c r="H1142" s="174"/>
      <c r="I1142" s="174"/>
      <c r="J1142" s="174"/>
    </row>
    <row r="1143" spans="3:10" s="219" customFormat="1" ht="14.1" customHeight="1" x14ac:dyDescent="0.15">
      <c r="C1143" s="174"/>
      <c r="D1143" s="174"/>
      <c r="E1143" s="175"/>
      <c r="F1143" s="177"/>
      <c r="G1143" s="174"/>
      <c r="H1143" s="174"/>
      <c r="I1143" s="174"/>
      <c r="J1143" s="174"/>
    </row>
    <row r="1144" spans="3:10" s="219" customFormat="1" ht="14.1" customHeight="1" x14ac:dyDescent="0.15">
      <c r="C1144" s="174"/>
      <c r="D1144" s="174"/>
      <c r="E1144" s="175"/>
      <c r="F1144" s="177"/>
      <c r="G1144" s="174"/>
      <c r="H1144" s="174"/>
      <c r="I1144" s="174"/>
      <c r="J1144" s="174"/>
    </row>
    <row r="1145" spans="3:10" s="219" customFormat="1" ht="14.1" customHeight="1" x14ac:dyDescent="0.15">
      <c r="C1145" s="174"/>
      <c r="D1145" s="174"/>
      <c r="E1145" s="175"/>
      <c r="F1145" s="177"/>
      <c r="G1145" s="174"/>
      <c r="H1145" s="174"/>
      <c r="I1145" s="174"/>
      <c r="J1145" s="174"/>
    </row>
    <row r="1146" spans="3:10" s="219" customFormat="1" ht="14.1" customHeight="1" x14ac:dyDescent="0.15">
      <c r="C1146" s="174"/>
      <c r="D1146" s="174"/>
      <c r="E1146" s="175"/>
      <c r="F1146" s="177"/>
      <c r="G1146" s="174"/>
      <c r="H1146" s="174"/>
      <c r="I1146" s="174"/>
      <c r="J1146" s="174"/>
    </row>
    <row r="1147" spans="3:10" s="219" customFormat="1" ht="14.1" customHeight="1" x14ac:dyDescent="0.15">
      <c r="C1147" s="174"/>
      <c r="D1147" s="174"/>
      <c r="E1147" s="175"/>
      <c r="F1147" s="177"/>
      <c r="G1147" s="174"/>
      <c r="H1147" s="174"/>
      <c r="I1147" s="174"/>
      <c r="J1147" s="174"/>
    </row>
    <row r="1148" spans="3:10" s="219" customFormat="1" ht="14.1" customHeight="1" x14ac:dyDescent="0.15">
      <c r="C1148" s="174"/>
      <c r="D1148" s="174"/>
      <c r="E1148" s="175"/>
      <c r="F1148" s="177"/>
      <c r="G1148" s="174"/>
      <c r="H1148" s="174"/>
      <c r="I1148" s="174"/>
      <c r="J1148" s="174"/>
    </row>
    <row r="1149" spans="3:10" s="219" customFormat="1" ht="14.1" customHeight="1" x14ac:dyDescent="0.15">
      <c r="C1149" s="174"/>
      <c r="D1149" s="174"/>
      <c r="E1149" s="175"/>
      <c r="F1149" s="177"/>
      <c r="G1149" s="174"/>
      <c r="H1149" s="174"/>
      <c r="I1149" s="174"/>
      <c r="J1149" s="174"/>
    </row>
    <row r="1150" spans="3:10" s="219" customFormat="1" ht="14.1" customHeight="1" x14ac:dyDescent="0.15">
      <c r="C1150" s="174"/>
      <c r="D1150" s="174"/>
      <c r="E1150" s="175"/>
      <c r="F1150" s="177"/>
      <c r="G1150" s="174"/>
      <c r="H1150" s="174"/>
      <c r="I1150" s="174"/>
      <c r="J1150" s="174"/>
    </row>
    <row r="1151" spans="3:10" s="219" customFormat="1" ht="14.1" customHeight="1" x14ac:dyDescent="0.15">
      <c r="C1151" s="174"/>
      <c r="D1151" s="174"/>
      <c r="E1151" s="175"/>
      <c r="F1151" s="177"/>
      <c r="G1151" s="174"/>
      <c r="H1151" s="174"/>
      <c r="I1151" s="174"/>
      <c r="J1151" s="174"/>
    </row>
    <row r="1152" spans="3:10" s="219" customFormat="1" ht="14.1" customHeight="1" x14ac:dyDescent="0.15">
      <c r="C1152" s="174"/>
      <c r="D1152" s="174"/>
      <c r="E1152" s="175"/>
      <c r="F1152" s="177"/>
      <c r="G1152" s="174"/>
      <c r="H1152" s="174"/>
      <c r="I1152" s="174"/>
      <c r="J1152" s="174"/>
    </row>
    <row r="1153" spans="3:10" s="219" customFormat="1" ht="14.1" customHeight="1" x14ac:dyDescent="0.15">
      <c r="C1153" s="174"/>
      <c r="D1153" s="174"/>
      <c r="E1153" s="175"/>
      <c r="F1153" s="177"/>
      <c r="G1153" s="174"/>
      <c r="H1153" s="174"/>
      <c r="I1153" s="174"/>
      <c r="J1153" s="174"/>
    </row>
    <row r="1154" spans="3:10" s="219" customFormat="1" ht="14.1" customHeight="1" x14ac:dyDescent="0.15">
      <c r="C1154" s="174"/>
      <c r="D1154" s="174"/>
      <c r="E1154" s="175"/>
      <c r="F1154" s="177"/>
      <c r="G1154" s="174"/>
      <c r="H1154" s="174"/>
      <c r="I1154" s="174"/>
      <c r="J1154" s="174"/>
    </row>
    <row r="1155" spans="3:10" s="219" customFormat="1" ht="14.1" customHeight="1" x14ac:dyDescent="0.15">
      <c r="C1155" s="174"/>
      <c r="D1155" s="174"/>
      <c r="E1155" s="175"/>
      <c r="F1155" s="177"/>
      <c r="G1155" s="174"/>
      <c r="H1155" s="174"/>
      <c r="I1155" s="174"/>
      <c r="J1155" s="174"/>
    </row>
    <row r="1156" spans="3:10" s="219" customFormat="1" ht="14.1" customHeight="1" x14ac:dyDescent="0.15">
      <c r="C1156" s="174"/>
      <c r="D1156" s="174"/>
      <c r="E1156" s="175"/>
      <c r="F1156" s="177"/>
      <c r="G1156" s="174"/>
      <c r="H1156" s="174"/>
      <c r="I1156" s="174"/>
      <c r="J1156" s="174"/>
    </row>
    <row r="1157" spans="3:10" s="219" customFormat="1" ht="14.1" customHeight="1" x14ac:dyDescent="0.15">
      <c r="C1157" s="174"/>
      <c r="D1157" s="174"/>
      <c r="E1157" s="175"/>
      <c r="F1157" s="177"/>
      <c r="G1157" s="174"/>
      <c r="H1157" s="174"/>
      <c r="I1157" s="174"/>
      <c r="J1157" s="174"/>
    </row>
    <row r="1158" spans="3:10" s="219" customFormat="1" ht="14.1" customHeight="1" x14ac:dyDescent="0.15">
      <c r="C1158" s="174"/>
      <c r="D1158" s="174"/>
      <c r="E1158" s="175"/>
      <c r="F1158" s="177"/>
      <c r="G1158" s="174"/>
      <c r="H1158" s="174"/>
      <c r="I1158" s="174"/>
      <c r="J1158" s="174"/>
    </row>
    <row r="1159" spans="3:10" s="219" customFormat="1" ht="14.1" customHeight="1" x14ac:dyDescent="0.15">
      <c r="C1159" s="174"/>
      <c r="D1159" s="174"/>
      <c r="E1159" s="175"/>
      <c r="F1159" s="177"/>
      <c r="G1159" s="174"/>
      <c r="H1159" s="174"/>
      <c r="I1159" s="174"/>
      <c r="J1159" s="174"/>
    </row>
    <row r="1160" spans="3:10" s="219" customFormat="1" ht="14.1" customHeight="1" x14ac:dyDescent="0.15">
      <c r="C1160" s="174"/>
      <c r="D1160" s="174"/>
      <c r="E1160" s="175"/>
      <c r="F1160" s="177"/>
      <c r="G1160" s="174"/>
      <c r="H1160" s="174"/>
      <c r="I1160" s="174"/>
      <c r="J1160" s="174"/>
    </row>
    <row r="1161" spans="3:10" s="219" customFormat="1" ht="14.1" customHeight="1" x14ac:dyDescent="0.15">
      <c r="C1161" s="174"/>
      <c r="D1161" s="174"/>
      <c r="E1161" s="175"/>
      <c r="F1161" s="177"/>
      <c r="G1161" s="174"/>
      <c r="H1161" s="174"/>
      <c r="I1161" s="174"/>
      <c r="J1161" s="174"/>
    </row>
    <row r="1162" spans="3:10" s="219" customFormat="1" ht="14.1" customHeight="1" x14ac:dyDescent="0.15">
      <c r="C1162" s="174"/>
      <c r="D1162" s="174"/>
      <c r="E1162" s="175"/>
      <c r="F1162" s="177"/>
      <c r="G1162" s="174"/>
      <c r="H1162" s="174"/>
      <c r="I1162" s="174"/>
      <c r="J1162" s="174"/>
    </row>
    <row r="1163" spans="3:10" s="219" customFormat="1" ht="14.1" customHeight="1" x14ac:dyDescent="0.15">
      <c r="C1163" s="174"/>
      <c r="D1163" s="174"/>
      <c r="E1163" s="175"/>
      <c r="F1163" s="177"/>
      <c r="G1163" s="174"/>
      <c r="H1163" s="174"/>
      <c r="I1163" s="174"/>
      <c r="J1163" s="174"/>
    </row>
    <row r="1164" spans="3:10" s="219" customFormat="1" ht="14.1" customHeight="1" x14ac:dyDescent="0.15">
      <c r="C1164" s="174"/>
      <c r="D1164" s="174"/>
      <c r="E1164" s="175"/>
      <c r="F1164" s="177"/>
      <c r="G1164" s="174"/>
      <c r="H1164" s="174"/>
      <c r="I1164" s="174"/>
      <c r="J1164" s="174"/>
    </row>
    <row r="1165" spans="3:10" s="219" customFormat="1" ht="14.1" customHeight="1" x14ac:dyDescent="0.15">
      <c r="C1165" s="174"/>
      <c r="D1165" s="174"/>
      <c r="E1165" s="175"/>
      <c r="F1165" s="177"/>
      <c r="G1165" s="174"/>
      <c r="H1165" s="174"/>
      <c r="I1165" s="174"/>
      <c r="J1165" s="174"/>
    </row>
    <row r="1166" spans="3:10" s="219" customFormat="1" ht="14.1" customHeight="1" x14ac:dyDescent="0.15">
      <c r="C1166" s="174"/>
      <c r="D1166" s="174"/>
      <c r="E1166" s="175"/>
      <c r="F1166" s="177"/>
      <c r="G1166" s="174"/>
      <c r="H1166" s="174"/>
      <c r="I1166" s="174"/>
      <c r="J1166" s="174"/>
    </row>
    <row r="1167" spans="3:10" s="219" customFormat="1" ht="14.1" customHeight="1" x14ac:dyDescent="0.15">
      <c r="C1167" s="174"/>
      <c r="D1167" s="174"/>
      <c r="E1167" s="175"/>
      <c r="F1167" s="177"/>
      <c r="G1167" s="174"/>
      <c r="H1167" s="174"/>
      <c r="I1167" s="174"/>
      <c r="J1167" s="174"/>
    </row>
    <row r="1168" spans="3:10" s="219" customFormat="1" ht="14.1" customHeight="1" x14ac:dyDescent="0.15">
      <c r="C1168" s="174"/>
      <c r="D1168" s="174"/>
      <c r="E1168" s="175"/>
      <c r="F1168" s="177"/>
      <c r="G1168" s="174"/>
      <c r="H1168" s="174"/>
      <c r="I1168" s="174"/>
      <c r="J1168" s="174"/>
    </row>
    <row r="1169" spans="3:10" s="219" customFormat="1" ht="14.1" customHeight="1" x14ac:dyDescent="0.15">
      <c r="C1169" s="174"/>
      <c r="D1169" s="174"/>
      <c r="E1169" s="175"/>
      <c r="F1169" s="177"/>
      <c r="G1169" s="174"/>
      <c r="H1169" s="174"/>
      <c r="I1169" s="174"/>
      <c r="J1169" s="174"/>
    </row>
    <row r="1170" spans="3:10" s="219" customFormat="1" ht="14.1" customHeight="1" x14ac:dyDescent="0.15">
      <c r="C1170" s="174"/>
      <c r="D1170" s="174"/>
      <c r="E1170" s="175"/>
      <c r="F1170" s="177"/>
      <c r="G1170" s="174"/>
      <c r="H1170" s="174"/>
      <c r="I1170" s="174"/>
      <c r="J1170" s="174"/>
    </row>
    <row r="1171" spans="3:10" s="219" customFormat="1" ht="14.1" customHeight="1" x14ac:dyDescent="0.15">
      <c r="C1171" s="174"/>
      <c r="D1171" s="174"/>
      <c r="E1171" s="175"/>
      <c r="F1171" s="177"/>
      <c r="G1171" s="174"/>
      <c r="H1171" s="174"/>
      <c r="I1171" s="174"/>
      <c r="J1171" s="174"/>
    </row>
    <row r="1172" spans="3:10" s="219" customFormat="1" ht="14.1" customHeight="1" x14ac:dyDescent="0.15">
      <c r="C1172" s="174"/>
      <c r="D1172" s="174"/>
      <c r="E1172" s="175"/>
      <c r="F1172" s="177"/>
      <c r="G1172" s="174"/>
      <c r="H1172" s="174"/>
      <c r="I1172" s="174"/>
      <c r="J1172" s="174"/>
    </row>
    <row r="1173" spans="3:10" s="219" customFormat="1" ht="14.1" customHeight="1" x14ac:dyDescent="0.15">
      <c r="C1173" s="174"/>
      <c r="D1173" s="174"/>
      <c r="E1173" s="175"/>
      <c r="F1173" s="177"/>
      <c r="G1173" s="174"/>
      <c r="H1173" s="174"/>
      <c r="I1173" s="174"/>
      <c r="J1173" s="174"/>
    </row>
    <row r="1174" spans="3:10" s="219" customFormat="1" ht="14.1" customHeight="1" x14ac:dyDescent="0.15">
      <c r="C1174" s="174"/>
      <c r="D1174" s="174"/>
      <c r="E1174" s="175"/>
      <c r="F1174" s="177"/>
      <c r="G1174" s="174"/>
      <c r="H1174" s="174"/>
      <c r="I1174" s="174"/>
      <c r="J1174" s="174"/>
    </row>
    <row r="1175" spans="3:10" s="219" customFormat="1" ht="14.1" customHeight="1" x14ac:dyDescent="0.15">
      <c r="C1175" s="174"/>
      <c r="D1175" s="174"/>
      <c r="E1175" s="175"/>
      <c r="F1175" s="177"/>
      <c r="G1175" s="174"/>
      <c r="H1175" s="174"/>
      <c r="I1175" s="174"/>
      <c r="J1175" s="174"/>
    </row>
    <row r="1176" spans="3:10" s="219" customFormat="1" ht="14.1" customHeight="1" x14ac:dyDescent="0.15">
      <c r="C1176" s="174"/>
      <c r="D1176" s="174"/>
      <c r="E1176" s="175"/>
      <c r="F1176" s="177"/>
      <c r="G1176" s="174"/>
      <c r="H1176" s="174"/>
      <c r="I1176" s="174"/>
      <c r="J1176" s="174"/>
    </row>
    <row r="1177" spans="3:10" s="219" customFormat="1" ht="14.1" customHeight="1" x14ac:dyDescent="0.15">
      <c r="C1177" s="174"/>
      <c r="D1177" s="174"/>
      <c r="E1177" s="175"/>
      <c r="F1177" s="177"/>
      <c r="G1177" s="174"/>
      <c r="H1177" s="174"/>
      <c r="I1177" s="174"/>
      <c r="J1177" s="174"/>
    </row>
    <row r="1178" spans="3:10" s="219" customFormat="1" ht="14.1" customHeight="1" x14ac:dyDescent="0.15">
      <c r="C1178" s="174"/>
      <c r="D1178" s="174"/>
      <c r="E1178" s="175"/>
      <c r="F1178" s="177"/>
      <c r="G1178" s="174"/>
      <c r="H1178" s="174"/>
      <c r="I1178" s="174"/>
      <c r="J1178" s="174"/>
    </row>
    <row r="1179" spans="3:10" s="219" customFormat="1" ht="14.1" customHeight="1" x14ac:dyDescent="0.15">
      <c r="C1179" s="174"/>
      <c r="D1179" s="174"/>
      <c r="E1179" s="175"/>
      <c r="F1179" s="177"/>
      <c r="G1179" s="174"/>
      <c r="H1179" s="174"/>
      <c r="I1179" s="174"/>
      <c r="J1179" s="174"/>
    </row>
    <row r="1180" spans="3:10" s="219" customFormat="1" ht="14.1" customHeight="1" x14ac:dyDescent="0.15">
      <c r="C1180" s="174"/>
      <c r="D1180" s="174"/>
      <c r="E1180" s="175"/>
      <c r="F1180" s="177"/>
      <c r="G1180" s="174"/>
      <c r="H1180" s="174"/>
      <c r="I1180" s="174"/>
      <c r="J1180" s="174"/>
    </row>
    <row r="1181" spans="3:10" s="219" customFormat="1" ht="14.1" customHeight="1" x14ac:dyDescent="0.15">
      <c r="C1181" s="174"/>
      <c r="D1181" s="174"/>
      <c r="E1181" s="175"/>
      <c r="F1181" s="177"/>
      <c r="G1181" s="174"/>
      <c r="H1181" s="174"/>
      <c r="I1181" s="174"/>
      <c r="J1181" s="174"/>
    </row>
    <row r="1182" spans="3:10" s="219" customFormat="1" ht="14.1" customHeight="1" x14ac:dyDescent="0.15">
      <c r="C1182" s="174"/>
      <c r="D1182" s="174"/>
      <c r="E1182" s="175"/>
      <c r="F1182" s="177"/>
      <c r="G1182" s="174"/>
      <c r="H1182" s="174"/>
      <c r="I1182" s="174"/>
      <c r="J1182" s="174"/>
    </row>
    <row r="1183" spans="3:10" s="219" customFormat="1" ht="14.1" customHeight="1" x14ac:dyDescent="0.15">
      <c r="C1183" s="174"/>
      <c r="D1183" s="174"/>
      <c r="E1183" s="175"/>
      <c r="F1183" s="177"/>
      <c r="G1183" s="174"/>
      <c r="H1183" s="174"/>
      <c r="I1183" s="174"/>
      <c r="J1183" s="174"/>
    </row>
    <row r="1184" spans="3:10" s="219" customFormat="1" ht="14.1" customHeight="1" x14ac:dyDescent="0.15">
      <c r="C1184" s="174"/>
      <c r="D1184" s="174"/>
      <c r="E1184" s="175"/>
      <c r="F1184" s="177"/>
      <c r="G1184" s="174"/>
      <c r="H1184" s="174"/>
      <c r="I1184" s="174"/>
      <c r="J1184" s="174"/>
    </row>
    <row r="1185" spans="3:10" s="219" customFormat="1" ht="14.1" customHeight="1" x14ac:dyDescent="0.15">
      <c r="C1185" s="174"/>
      <c r="D1185" s="174"/>
      <c r="E1185" s="175"/>
      <c r="F1185" s="177"/>
      <c r="G1185" s="174"/>
      <c r="H1185" s="174"/>
      <c r="I1185" s="174"/>
      <c r="J1185" s="174"/>
    </row>
    <row r="1186" spans="3:10" s="219" customFormat="1" ht="14.1" customHeight="1" x14ac:dyDescent="0.15">
      <c r="C1186" s="174"/>
      <c r="D1186" s="174"/>
      <c r="E1186" s="175"/>
      <c r="F1186" s="177"/>
      <c r="G1186" s="174"/>
      <c r="H1186" s="174"/>
      <c r="I1186" s="174"/>
      <c r="J1186" s="174"/>
    </row>
    <row r="1187" spans="3:10" s="219" customFormat="1" ht="14.1" customHeight="1" x14ac:dyDescent="0.15">
      <c r="C1187" s="174"/>
      <c r="D1187" s="174"/>
      <c r="E1187" s="175"/>
      <c r="F1187" s="177"/>
      <c r="G1187" s="174"/>
      <c r="H1187" s="174"/>
      <c r="I1187" s="174"/>
      <c r="J1187" s="174"/>
    </row>
    <row r="1188" spans="3:10" s="219" customFormat="1" ht="14.1" customHeight="1" x14ac:dyDescent="0.15">
      <c r="C1188" s="174"/>
      <c r="D1188" s="174"/>
      <c r="E1188" s="175"/>
      <c r="F1188" s="177"/>
      <c r="G1188" s="174"/>
      <c r="H1188" s="174"/>
      <c r="I1188" s="174"/>
      <c r="J1188" s="174"/>
    </row>
    <row r="1189" spans="3:10" s="219" customFormat="1" ht="14.1" customHeight="1" x14ac:dyDescent="0.15">
      <c r="C1189" s="174"/>
      <c r="D1189" s="174"/>
      <c r="E1189" s="175"/>
      <c r="F1189" s="177"/>
      <c r="G1189" s="174"/>
      <c r="H1189" s="174"/>
      <c r="I1189" s="174"/>
      <c r="J1189" s="174"/>
    </row>
    <row r="1190" spans="3:10" s="219" customFormat="1" ht="14.1" customHeight="1" x14ac:dyDescent="0.15">
      <c r="C1190" s="174"/>
      <c r="D1190" s="174"/>
      <c r="E1190" s="175"/>
      <c r="F1190" s="177"/>
      <c r="G1190" s="174"/>
      <c r="H1190" s="174"/>
      <c r="I1190" s="174"/>
      <c r="J1190" s="174"/>
    </row>
    <row r="1191" spans="3:10" s="219" customFormat="1" ht="14.1" customHeight="1" x14ac:dyDescent="0.15">
      <c r="C1191" s="174"/>
      <c r="D1191" s="174"/>
      <c r="E1191" s="175"/>
      <c r="F1191" s="177"/>
      <c r="G1191" s="174"/>
      <c r="H1191" s="174"/>
      <c r="I1191" s="174"/>
      <c r="J1191" s="174"/>
    </row>
    <row r="1192" spans="3:10" s="219" customFormat="1" ht="14.1" customHeight="1" x14ac:dyDescent="0.15">
      <c r="C1192" s="174"/>
      <c r="D1192" s="174"/>
      <c r="E1192" s="175"/>
      <c r="F1192" s="177"/>
      <c r="G1192" s="174"/>
      <c r="H1192" s="174"/>
      <c r="I1192" s="174"/>
      <c r="J1192" s="174"/>
    </row>
    <row r="1193" spans="3:10" s="219" customFormat="1" ht="14.1" customHeight="1" x14ac:dyDescent="0.15">
      <c r="C1193" s="174"/>
      <c r="D1193" s="174"/>
      <c r="E1193" s="175"/>
      <c r="F1193" s="177"/>
      <c r="G1193" s="174"/>
      <c r="H1193" s="174"/>
      <c r="I1193" s="174"/>
      <c r="J1193" s="174"/>
    </row>
    <row r="1194" spans="3:10" s="219" customFormat="1" ht="14.1" customHeight="1" x14ac:dyDescent="0.15">
      <c r="C1194" s="174"/>
      <c r="D1194" s="174"/>
      <c r="E1194" s="175"/>
      <c r="F1194" s="177"/>
      <c r="G1194" s="174"/>
      <c r="H1194" s="174"/>
      <c r="I1194" s="174"/>
      <c r="J1194" s="174"/>
    </row>
    <row r="1195" spans="3:10" s="219" customFormat="1" ht="14.1" customHeight="1" x14ac:dyDescent="0.15">
      <c r="C1195" s="174"/>
      <c r="D1195" s="174"/>
      <c r="E1195" s="175"/>
      <c r="F1195" s="177"/>
      <c r="G1195" s="174"/>
      <c r="H1195" s="174"/>
      <c r="I1195" s="174"/>
      <c r="J1195" s="174"/>
    </row>
    <row r="1196" spans="3:10" s="219" customFormat="1" ht="14.1" customHeight="1" x14ac:dyDescent="0.15">
      <c r="C1196" s="174"/>
      <c r="D1196" s="174"/>
      <c r="E1196" s="175"/>
      <c r="F1196" s="177"/>
      <c r="G1196" s="174"/>
      <c r="H1196" s="174"/>
      <c r="I1196" s="174"/>
      <c r="J1196" s="174"/>
    </row>
    <row r="1197" spans="3:10" s="219" customFormat="1" ht="14.1" customHeight="1" x14ac:dyDescent="0.15">
      <c r="C1197" s="174"/>
      <c r="D1197" s="174"/>
      <c r="E1197" s="175"/>
      <c r="F1197" s="177"/>
      <c r="G1197" s="174"/>
      <c r="H1197" s="174"/>
      <c r="I1197" s="174"/>
      <c r="J1197" s="174"/>
    </row>
    <row r="1198" spans="3:10" s="219" customFormat="1" ht="14.1" customHeight="1" x14ac:dyDescent="0.15">
      <c r="C1198" s="174"/>
      <c r="D1198" s="174"/>
      <c r="E1198" s="175"/>
      <c r="F1198" s="177"/>
      <c r="G1198" s="174"/>
      <c r="H1198" s="174"/>
      <c r="I1198" s="174"/>
      <c r="J1198" s="174"/>
    </row>
    <row r="1199" spans="3:10" s="219" customFormat="1" ht="14.1" customHeight="1" x14ac:dyDescent="0.15">
      <c r="C1199" s="174"/>
      <c r="D1199" s="174"/>
      <c r="E1199" s="175"/>
      <c r="F1199" s="177"/>
      <c r="G1199" s="174"/>
      <c r="H1199" s="174"/>
      <c r="I1199" s="174"/>
      <c r="J1199" s="174"/>
    </row>
    <row r="1200" spans="3:10" s="219" customFormat="1" ht="14.1" customHeight="1" x14ac:dyDescent="0.15">
      <c r="C1200" s="174"/>
      <c r="D1200" s="174"/>
      <c r="E1200" s="175"/>
      <c r="F1200" s="177"/>
      <c r="G1200" s="174"/>
      <c r="H1200" s="174"/>
      <c r="I1200" s="174"/>
      <c r="J1200" s="174"/>
    </row>
    <row r="1201" spans="3:10" s="219" customFormat="1" ht="14.1" customHeight="1" x14ac:dyDescent="0.15">
      <c r="C1201" s="174"/>
      <c r="D1201" s="174"/>
      <c r="E1201" s="175"/>
      <c r="F1201" s="177"/>
      <c r="G1201" s="174"/>
      <c r="H1201" s="174"/>
      <c r="I1201" s="174"/>
      <c r="J1201" s="174"/>
    </row>
    <row r="1202" spans="3:10" s="219" customFormat="1" ht="14.1" customHeight="1" x14ac:dyDescent="0.15">
      <c r="C1202" s="174"/>
      <c r="D1202" s="174"/>
      <c r="E1202" s="175"/>
      <c r="F1202" s="177"/>
      <c r="G1202" s="174"/>
      <c r="H1202" s="174"/>
      <c r="I1202" s="174"/>
      <c r="J1202" s="174"/>
    </row>
    <row r="1203" spans="3:10" s="219" customFormat="1" ht="14.1" customHeight="1" x14ac:dyDescent="0.15">
      <c r="C1203" s="174"/>
      <c r="D1203" s="174"/>
      <c r="E1203" s="175"/>
      <c r="F1203" s="177"/>
      <c r="G1203" s="174"/>
      <c r="H1203" s="174"/>
      <c r="I1203" s="174"/>
      <c r="J1203" s="174"/>
    </row>
    <row r="1204" spans="3:10" s="219" customFormat="1" ht="14.1" customHeight="1" x14ac:dyDescent="0.15">
      <c r="C1204" s="174"/>
      <c r="D1204" s="174"/>
      <c r="E1204" s="175"/>
      <c r="F1204" s="177"/>
      <c r="G1204" s="174"/>
      <c r="H1204" s="174"/>
      <c r="I1204" s="174"/>
      <c r="J1204" s="174"/>
    </row>
    <row r="1205" spans="3:10" s="219" customFormat="1" ht="14.1" customHeight="1" x14ac:dyDescent="0.15">
      <c r="C1205" s="174"/>
      <c r="D1205" s="174"/>
      <c r="E1205" s="175"/>
      <c r="F1205" s="177"/>
      <c r="G1205" s="174"/>
      <c r="H1205" s="174"/>
      <c r="I1205" s="174"/>
      <c r="J1205" s="174"/>
    </row>
    <row r="1206" spans="3:10" s="219" customFormat="1" ht="14.1" customHeight="1" x14ac:dyDescent="0.15">
      <c r="C1206" s="174"/>
      <c r="D1206" s="174"/>
      <c r="E1206" s="175"/>
      <c r="F1206" s="177"/>
      <c r="G1206" s="174"/>
      <c r="H1206" s="174"/>
      <c r="I1206" s="174"/>
      <c r="J1206" s="174"/>
    </row>
    <row r="1207" spans="3:10" s="219" customFormat="1" ht="14.1" customHeight="1" x14ac:dyDescent="0.15">
      <c r="C1207" s="174"/>
      <c r="D1207" s="174"/>
      <c r="E1207" s="175"/>
      <c r="F1207" s="177"/>
      <c r="G1207" s="174"/>
      <c r="H1207" s="174"/>
      <c r="I1207" s="174"/>
      <c r="J1207" s="174"/>
    </row>
    <row r="1208" spans="3:10" s="219" customFormat="1" ht="14.1" customHeight="1" x14ac:dyDescent="0.15">
      <c r="C1208" s="174"/>
      <c r="D1208" s="174"/>
      <c r="E1208" s="175"/>
      <c r="F1208" s="177"/>
      <c r="G1208" s="174"/>
      <c r="H1208" s="174"/>
      <c r="I1208" s="174"/>
      <c r="J1208" s="174"/>
    </row>
    <row r="1209" spans="3:10" s="219" customFormat="1" ht="14.1" customHeight="1" x14ac:dyDescent="0.15">
      <c r="C1209" s="174"/>
      <c r="D1209" s="174"/>
      <c r="E1209" s="175"/>
      <c r="F1209" s="177"/>
      <c r="G1209" s="174"/>
      <c r="H1209" s="174"/>
      <c r="I1209" s="174"/>
      <c r="J1209" s="174"/>
    </row>
    <row r="1210" spans="3:10" s="219" customFormat="1" ht="14.1" customHeight="1" x14ac:dyDescent="0.15">
      <c r="C1210" s="174"/>
      <c r="D1210" s="174"/>
      <c r="E1210" s="175"/>
      <c r="F1210" s="177"/>
      <c r="G1210" s="174"/>
      <c r="H1210" s="174"/>
      <c r="I1210" s="174"/>
      <c r="J1210" s="174"/>
    </row>
    <row r="1211" spans="3:10" s="219" customFormat="1" ht="14.1" customHeight="1" x14ac:dyDescent="0.15">
      <c r="C1211" s="174"/>
      <c r="D1211" s="174"/>
      <c r="E1211" s="175"/>
      <c r="F1211" s="177"/>
      <c r="G1211" s="174"/>
      <c r="H1211" s="174"/>
      <c r="I1211" s="174"/>
      <c r="J1211" s="174"/>
    </row>
    <row r="1212" spans="3:10" s="219" customFormat="1" ht="14.1" customHeight="1" x14ac:dyDescent="0.15">
      <c r="C1212" s="174"/>
      <c r="D1212" s="174"/>
      <c r="E1212" s="175"/>
      <c r="F1212" s="177"/>
      <c r="G1212" s="174"/>
      <c r="H1212" s="174"/>
      <c r="I1212" s="174"/>
      <c r="J1212" s="174"/>
    </row>
    <row r="1213" spans="3:10" s="219" customFormat="1" ht="14.1" customHeight="1" x14ac:dyDescent="0.15">
      <c r="C1213" s="174"/>
      <c r="D1213" s="174"/>
      <c r="E1213" s="175"/>
      <c r="F1213" s="177"/>
      <c r="G1213" s="174"/>
      <c r="H1213" s="174"/>
      <c r="I1213" s="174"/>
      <c r="J1213" s="174"/>
    </row>
    <row r="1214" spans="3:10" s="219" customFormat="1" ht="14.1" customHeight="1" x14ac:dyDescent="0.15">
      <c r="C1214" s="174"/>
      <c r="D1214" s="174"/>
      <c r="E1214" s="175"/>
      <c r="F1214" s="177"/>
      <c r="G1214" s="174"/>
      <c r="H1214" s="174"/>
      <c r="I1214" s="174"/>
      <c r="J1214" s="174"/>
    </row>
    <row r="1215" spans="3:10" s="219" customFormat="1" ht="14.1" customHeight="1" x14ac:dyDescent="0.15">
      <c r="C1215" s="174"/>
      <c r="D1215" s="174"/>
      <c r="E1215" s="175"/>
      <c r="F1215" s="177"/>
      <c r="G1215" s="174"/>
      <c r="H1215" s="174"/>
      <c r="I1215" s="174"/>
      <c r="J1215" s="174"/>
    </row>
    <row r="1216" spans="3:10" s="219" customFormat="1" ht="14.1" customHeight="1" x14ac:dyDescent="0.15">
      <c r="C1216" s="174"/>
      <c r="D1216" s="174"/>
      <c r="E1216" s="175"/>
      <c r="F1216" s="177"/>
      <c r="G1216" s="174"/>
      <c r="H1216" s="174"/>
      <c r="I1216" s="174"/>
      <c r="J1216" s="174"/>
    </row>
    <row r="1217" spans="3:10" s="219" customFormat="1" ht="14.1" customHeight="1" x14ac:dyDescent="0.15">
      <c r="C1217" s="174"/>
      <c r="D1217" s="174"/>
      <c r="E1217" s="175"/>
      <c r="F1217" s="177"/>
      <c r="G1217" s="174"/>
      <c r="H1217" s="174"/>
      <c r="I1217" s="174"/>
      <c r="J1217" s="174"/>
    </row>
    <row r="1218" spans="3:10" s="219" customFormat="1" ht="14.1" customHeight="1" x14ac:dyDescent="0.15">
      <c r="C1218" s="174"/>
      <c r="D1218" s="174"/>
      <c r="E1218" s="175"/>
      <c r="F1218" s="177"/>
      <c r="G1218" s="174"/>
      <c r="H1218" s="174"/>
      <c r="I1218" s="174"/>
      <c r="J1218" s="174"/>
    </row>
    <row r="1219" spans="3:10" s="219" customFormat="1" ht="14.1" customHeight="1" x14ac:dyDescent="0.15">
      <c r="C1219" s="174"/>
      <c r="D1219" s="174"/>
      <c r="E1219" s="175"/>
      <c r="F1219" s="177"/>
      <c r="G1219" s="174"/>
      <c r="H1219" s="174"/>
      <c r="I1219" s="174"/>
      <c r="J1219" s="174"/>
    </row>
    <row r="1220" spans="3:10" s="219" customFormat="1" ht="14.1" customHeight="1" x14ac:dyDescent="0.15">
      <c r="C1220" s="174"/>
      <c r="D1220" s="174"/>
      <c r="E1220" s="175"/>
      <c r="F1220" s="177"/>
      <c r="G1220" s="174"/>
      <c r="H1220" s="174"/>
      <c r="I1220" s="174"/>
      <c r="J1220" s="174"/>
    </row>
    <row r="1221" spans="3:10" s="219" customFormat="1" ht="14.1" customHeight="1" x14ac:dyDescent="0.15">
      <c r="C1221" s="174"/>
      <c r="D1221" s="174"/>
      <c r="E1221" s="175"/>
      <c r="F1221" s="177"/>
      <c r="G1221" s="174"/>
      <c r="H1221" s="174"/>
      <c r="I1221" s="174"/>
      <c r="J1221" s="174"/>
    </row>
    <row r="1222" spans="3:10" s="219" customFormat="1" ht="14.1" customHeight="1" x14ac:dyDescent="0.15">
      <c r="C1222" s="174"/>
      <c r="D1222" s="174"/>
      <c r="E1222" s="175"/>
      <c r="F1222" s="177"/>
      <c r="G1222" s="174"/>
      <c r="H1222" s="174"/>
      <c r="I1222" s="174"/>
      <c r="J1222" s="174"/>
    </row>
    <row r="1223" spans="3:10" s="219" customFormat="1" ht="14.1" customHeight="1" x14ac:dyDescent="0.15">
      <c r="C1223" s="174"/>
      <c r="D1223" s="174"/>
      <c r="E1223" s="175"/>
      <c r="F1223" s="177"/>
      <c r="G1223" s="174"/>
      <c r="H1223" s="174"/>
      <c r="I1223" s="174"/>
      <c r="J1223" s="174"/>
    </row>
    <row r="1224" spans="3:10" s="219" customFormat="1" ht="14.1" customHeight="1" x14ac:dyDescent="0.15">
      <c r="C1224" s="174"/>
      <c r="D1224" s="174"/>
      <c r="E1224" s="175"/>
      <c r="F1224" s="177"/>
      <c r="G1224" s="174"/>
      <c r="H1224" s="174"/>
      <c r="I1224" s="174"/>
      <c r="J1224" s="174"/>
    </row>
    <row r="1225" spans="3:10" s="219" customFormat="1" ht="14.1" customHeight="1" x14ac:dyDescent="0.15">
      <c r="C1225" s="174"/>
      <c r="D1225" s="174"/>
      <c r="E1225" s="175"/>
      <c r="F1225" s="177"/>
      <c r="G1225" s="174"/>
      <c r="H1225" s="174"/>
      <c r="I1225" s="174"/>
      <c r="J1225" s="174"/>
    </row>
    <row r="1226" spans="3:10" s="219" customFormat="1" ht="14.1" customHeight="1" x14ac:dyDescent="0.15">
      <c r="C1226" s="174"/>
      <c r="D1226" s="174"/>
      <c r="E1226" s="175"/>
      <c r="F1226" s="177"/>
      <c r="G1226" s="174"/>
      <c r="H1226" s="174"/>
      <c r="I1226" s="174"/>
      <c r="J1226" s="174"/>
    </row>
    <row r="1227" spans="3:10" s="219" customFormat="1" ht="14.1" customHeight="1" x14ac:dyDescent="0.15">
      <c r="C1227" s="174"/>
      <c r="D1227" s="174"/>
      <c r="E1227" s="175"/>
      <c r="F1227" s="177"/>
      <c r="G1227" s="174"/>
      <c r="H1227" s="174"/>
      <c r="I1227" s="174"/>
      <c r="J1227" s="174"/>
    </row>
    <row r="1228" spans="3:10" s="219" customFormat="1" ht="14.1" customHeight="1" x14ac:dyDescent="0.15">
      <c r="C1228" s="174"/>
      <c r="D1228" s="174"/>
      <c r="E1228" s="175"/>
      <c r="F1228" s="177"/>
      <c r="G1228" s="174"/>
      <c r="H1228" s="174"/>
      <c r="I1228" s="174"/>
      <c r="J1228" s="174"/>
    </row>
    <row r="1229" spans="3:10" s="219" customFormat="1" ht="14.1" customHeight="1" x14ac:dyDescent="0.15">
      <c r="C1229" s="174"/>
      <c r="D1229" s="174"/>
      <c r="E1229" s="175"/>
      <c r="F1229" s="177"/>
      <c r="G1229" s="174"/>
      <c r="H1229" s="174"/>
      <c r="I1229" s="174"/>
      <c r="J1229" s="174"/>
    </row>
    <row r="1230" spans="3:10" s="219" customFormat="1" ht="14.1" customHeight="1" x14ac:dyDescent="0.15">
      <c r="C1230" s="174"/>
      <c r="D1230" s="174"/>
      <c r="E1230" s="175"/>
      <c r="F1230" s="177"/>
      <c r="G1230" s="174"/>
      <c r="H1230" s="174"/>
      <c r="I1230" s="174"/>
      <c r="J1230" s="174"/>
    </row>
    <row r="1231" spans="3:10" s="219" customFormat="1" ht="14.1" customHeight="1" x14ac:dyDescent="0.15">
      <c r="C1231" s="174"/>
      <c r="D1231" s="174"/>
      <c r="E1231" s="175"/>
      <c r="F1231" s="177"/>
      <c r="G1231" s="174"/>
      <c r="H1231" s="174"/>
      <c r="I1231" s="174"/>
      <c r="J1231" s="174"/>
    </row>
    <row r="1232" spans="3:10" s="219" customFormat="1" ht="14.1" customHeight="1" x14ac:dyDescent="0.15">
      <c r="C1232" s="174"/>
      <c r="D1232" s="174"/>
      <c r="E1232" s="175"/>
      <c r="F1232" s="177"/>
      <c r="G1232" s="174"/>
      <c r="H1232" s="174"/>
      <c r="I1232" s="174"/>
      <c r="J1232" s="174"/>
    </row>
    <row r="1233" spans="3:10" s="219" customFormat="1" ht="14.1" customHeight="1" x14ac:dyDescent="0.15">
      <c r="C1233" s="174"/>
      <c r="D1233" s="174"/>
      <c r="E1233" s="175"/>
      <c r="F1233" s="177"/>
      <c r="G1233" s="174"/>
      <c r="H1233" s="174"/>
      <c r="I1233" s="174"/>
      <c r="J1233" s="174"/>
    </row>
    <row r="1234" spans="3:10" s="219" customFormat="1" ht="14.1" customHeight="1" x14ac:dyDescent="0.15">
      <c r="C1234" s="174"/>
      <c r="D1234" s="174"/>
      <c r="E1234" s="175"/>
      <c r="F1234" s="177"/>
      <c r="G1234" s="174"/>
      <c r="H1234" s="174"/>
      <c r="I1234" s="174"/>
      <c r="J1234" s="174"/>
    </row>
    <row r="1235" spans="3:10" s="219" customFormat="1" ht="14.1" customHeight="1" x14ac:dyDescent="0.15">
      <c r="C1235" s="174"/>
      <c r="D1235" s="174"/>
      <c r="E1235" s="175"/>
      <c r="F1235" s="177"/>
      <c r="G1235" s="174"/>
      <c r="H1235" s="174"/>
      <c r="I1235" s="174"/>
      <c r="J1235" s="174"/>
    </row>
    <row r="1236" spans="3:10" s="219" customFormat="1" ht="14.1" customHeight="1" x14ac:dyDescent="0.15">
      <c r="C1236" s="174"/>
      <c r="D1236" s="174"/>
      <c r="E1236" s="175"/>
      <c r="F1236" s="177"/>
      <c r="G1236" s="174"/>
      <c r="H1236" s="174"/>
      <c r="I1236" s="174"/>
      <c r="J1236" s="174"/>
    </row>
  </sheetData>
  <phoneticPr fontId="2"/>
  <printOptions horizontalCentered="1"/>
  <pageMargins left="0.19685039370078741" right="0.19685039370078741" top="0.74803149606299213" bottom="0.47244094488188981" header="0.6692913385826772" footer="0.19685039370078741"/>
  <pageSetup paperSize="9" scale="94" orientation="landscape" verticalDpi="300" r:id="rId1"/>
  <headerFooter alignWithMargins="0">
    <oddHeader>&amp;L&amp;"ＭＳ Ｐ明朝,標準"科目別内訳</oddHeader>
    <oddFooter>&amp;R&amp;"ＭＳ Ｐ明朝,標準"&amp;UNo.  &amp;P</oddFooter>
  </headerFooter>
  <rowBreaks count="3" manualBreakCount="3">
    <brk id="41" min="1" max="8" man="1"/>
    <brk id="77" min="1" max="8" man="1"/>
    <brk id="113" min="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76"/>
  <sheetViews>
    <sheetView showGridLines="0" showZeros="0" view="pageBreakPreview" zoomScale="85" zoomScaleNormal="80" zoomScaleSheetLayoutView="85" workbookViewId="0">
      <pane xSplit="1" ySplit="5" topLeftCell="B6" activePane="bottomRight" state="frozen"/>
      <selection pane="topRight"/>
      <selection pane="bottomLeft"/>
      <selection pane="bottomRight" activeCell="G12" sqref="G12"/>
    </sheetView>
  </sheetViews>
  <sheetFormatPr defaultRowHeight="13.5" x14ac:dyDescent="0.15"/>
  <cols>
    <col min="1" max="1" width="3.75" style="1" customWidth="1"/>
    <col min="2" max="2" width="7.5" style="65" bestFit="1" customWidth="1"/>
    <col min="3" max="3" width="30.625" style="1" customWidth="1"/>
    <col min="4" max="4" width="32.625" style="1" customWidth="1"/>
    <col min="5" max="5" width="11.75" style="2" customWidth="1"/>
    <col min="6" max="6" width="5.75" style="1" customWidth="1"/>
    <col min="7" max="7" width="12.875" style="1" customWidth="1"/>
    <col min="8" max="8" width="19.75" style="1" customWidth="1"/>
    <col min="9" max="9" width="23.25" style="1" customWidth="1"/>
    <col min="10" max="10" width="1.5" style="1" customWidth="1"/>
    <col min="11" max="16384" width="9" style="1"/>
  </cols>
  <sheetData>
    <row r="2" spans="2:9" ht="14.1" customHeight="1" x14ac:dyDescent="0.15"/>
    <row r="3" spans="2:9" ht="6.95" customHeight="1" x14ac:dyDescent="0.15">
      <c r="B3" s="4"/>
      <c r="C3" s="5"/>
      <c r="D3" s="6"/>
      <c r="E3" s="7"/>
      <c r="F3" s="6"/>
      <c r="G3" s="6"/>
      <c r="H3" s="6"/>
      <c r="I3" s="9"/>
    </row>
    <row r="4" spans="2:9" s="65" customFormat="1" ht="14.1" customHeight="1" x14ac:dyDescent="0.15">
      <c r="B4" s="12" t="s">
        <v>6</v>
      </c>
      <c r="C4" s="13" t="s">
        <v>5</v>
      </c>
      <c r="D4" s="14" t="s">
        <v>7</v>
      </c>
      <c r="E4" s="15" t="s">
        <v>0</v>
      </c>
      <c r="F4" s="14" t="s">
        <v>1</v>
      </c>
      <c r="G4" s="14" t="s">
        <v>2</v>
      </c>
      <c r="H4" s="14" t="s">
        <v>4</v>
      </c>
      <c r="I4" s="16" t="s">
        <v>3</v>
      </c>
    </row>
    <row r="5" spans="2:9" ht="6.95" customHeight="1" x14ac:dyDescent="0.15">
      <c r="B5" s="17"/>
      <c r="C5" s="18"/>
      <c r="D5" s="19"/>
      <c r="E5" s="20"/>
      <c r="F5" s="19"/>
      <c r="G5" s="19"/>
      <c r="H5" s="19"/>
      <c r="I5" s="22"/>
    </row>
    <row r="6" spans="2:9" ht="14.1" customHeight="1" x14ac:dyDescent="0.15">
      <c r="B6" s="4"/>
      <c r="C6" s="343" t="s">
        <v>277</v>
      </c>
      <c r="D6" s="345"/>
      <c r="E6" s="84"/>
      <c r="F6" s="8"/>
      <c r="G6" s="24"/>
      <c r="H6" s="24"/>
      <c r="I6" s="37"/>
    </row>
    <row r="7" spans="2:9" ht="14.1" customHeight="1" x14ac:dyDescent="0.15">
      <c r="B7" s="26">
        <v>1.1000000000000001</v>
      </c>
      <c r="C7" s="344"/>
      <c r="D7" s="346"/>
      <c r="E7" s="28">
        <v>1</v>
      </c>
      <c r="F7" s="29" t="s">
        <v>9</v>
      </c>
      <c r="G7" s="30"/>
      <c r="H7" s="30">
        <f>SUM(H99)</f>
        <v>0</v>
      </c>
      <c r="I7" s="31" t="s">
        <v>520</v>
      </c>
    </row>
    <row r="8" spans="2:9" ht="14.1" customHeight="1" x14ac:dyDescent="0.15">
      <c r="B8" s="32"/>
      <c r="C8" s="343" t="s">
        <v>58</v>
      </c>
      <c r="D8" s="33"/>
      <c r="E8" s="85"/>
      <c r="F8" s="35"/>
      <c r="G8" s="36"/>
      <c r="H8" s="36"/>
      <c r="I8" s="37"/>
    </row>
    <row r="9" spans="2:9" ht="14.1" customHeight="1" x14ac:dyDescent="0.15">
      <c r="B9" s="26">
        <v>1.2</v>
      </c>
      <c r="C9" s="344"/>
      <c r="D9" s="67"/>
      <c r="E9" s="28">
        <v>1</v>
      </c>
      <c r="F9" s="29" t="s">
        <v>9</v>
      </c>
      <c r="G9" s="30"/>
      <c r="H9" s="30">
        <f>SUM(E9*G9)</f>
        <v>0</v>
      </c>
      <c r="I9" s="31" t="s">
        <v>521</v>
      </c>
    </row>
    <row r="10" spans="2:9" ht="14.1" customHeight="1" x14ac:dyDescent="0.15">
      <c r="B10" s="32"/>
      <c r="C10" s="33"/>
      <c r="D10" s="68"/>
      <c r="E10" s="69"/>
      <c r="F10" s="35"/>
      <c r="G10" s="36"/>
      <c r="H10" s="36"/>
      <c r="I10" s="37"/>
    </row>
    <row r="11" spans="2:9" ht="14.1" customHeight="1" x14ac:dyDescent="0.15">
      <c r="B11" s="26">
        <v>1.3</v>
      </c>
      <c r="C11" s="70" t="s">
        <v>171</v>
      </c>
      <c r="D11" s="71"/>
      <c r="E11" s="28">
        <v>1</v>
      </c>
      <c r="F11" s="29" t="s">
        <v>9</v>
      </c>
      <c r="G11" s="30"/>
      <c r="H11" s="30">
        <f>SUM(E11*G11)</f>
        <v>0</v>
      </c>
      <c r="I11" s="31" t="s">
        <v>522</v>
      </c>
    </row>
    <row r="12" spans="2:9" ht="14.1" customHeight="1" x14ac:dyDescent="0.15">
      <c r="B12" s="32"/>
      <c r="C12" s="343" t="s">
        <v>172</v>
      </c>
      <c r="D12" s="33"/>
      <c r="E12" s="34"/>
      <c r="F12" s="35"/>
      <c r="G12" s="36"/>
      <c r="H12" s="36"/>
      <c r="I12" s="37"/>
    </row>
    <row r="13" spans="2:9" ht="14.1" customHeight="1" x14ac:dyDescent="0.15">
      <c r="B13" s="26">
        <v>1.4</v>
      </c>
      <c r="C13" s="344"/>
      <c r="D13" s="67"/>
      <c r="E13" s="28">
        <v>1</v>
      </c>
      <c r="F13" s="29" t="s">
        <v>9</v>
      </c>
      <c r="G13" s="30"/>
      <c r="H13" s="30">
        <f>SUM(E13*G13)</f>
        <v>0</v>
      </c>
      <c r="I13" s="31" t="s">
        <v>523</v>
      </c>
    </row>
    <row r="14" spans="2:9" ht="14.1" customHeight="1" x14ac:dyDescent="0.15">
      <c r="B14" s="32"/>
      <c r="C14" s="341" t="s">
        <v>173</v>
      </c>
      <c r="D14" s="72"/>
      <c r="E14" s="34"/>
      <c r="F14" s="35"/>
      <c r="G14" s="36"/>
      <c r="H14" s="36"/>
      <c r="I14" s="37"/>
    </row>
    <row r="15" spans="2:9" ht="14.1" customHeight="1" x14ac:dyDescent="0.15">
      <c r="B15" s="26">
        <v>1.5</v>
      </c>
      <c r="C15" s="342"/>
      <c r="D15" s="73"/>
      <c r="E15" s="28">
        <v>1</v>
      </c>
      <c r="F15" s="29" t="s">
        <v>9</v>
      </c>
      <c r="G15" s="30"/>
      <c r="H15" s="30">
        <f>SUM(E15*G15)</f>
        <v>0</v>
      </c>
      <c r="I15" s="31" t="s">
        <v>524</v>
      </c>
    </row>
    <row r="16" spans="2:9" ht="14.1" customHeight="1" x14ac:dyDescent="0.15">
      <c r="B16" s="32"/>
      <c r="C16" s="341" t="s">
        <v>516</v>
      </c>
      <c r="D16" s="72"/>
      <c r="E16" s="34"/>
      <c r="F16" s="35"/>
      <c r="G16" s="36"/>
      <c r="H16" s="36"/>
    </row>
    <row r="17" spans="2:9" ht="14.1" customHeight="1" x14ac:dyDescent="0.15">
      <c r="B17" s="26">
        <v>1.6</v>
      </c>
      <c r="C17" s="342"/>
      <c r="D17" s="73"/>
      <c r="E17" s="28">
        <v>1</v>
      </c>
      <c r="F17" s="334" t="s">
        <v>9</v>
      </c>
      <c r="G17" s="30"/>
      <c r="H17" s="30">
        <f>SUM(E17*G17)</f>
        <v>0</v>
      </c>
      <c r="I17" s="31" t="s">
        <v>525</v>
      </c>
    </row>
    <row r="18" spans="2:9" ht="14.1" customHeight="1" x14ac:dyDescent="0.15">
      <c r="B18" s="32"/>
      <c r="C18" s="33"/>
      <c r="D18" s="33"/>
      <c r="E18" s="34"/>
      <c r="F18" s="35"/>
      <c r="G18" s="36"/>
      <c r="H18" s="36"/>
    </row>
    <row r="19" spans="2:9" ht="14.1" customHeight="1" x14ac:dyDescent="0.15">
      <c r="B19" s="26"/>
      <c r="C19" s="27"/>
      <c r="D19" s="27"/>
      <c r="E19" s="28"/>
      <c r="F19" s="29"/>
      <c r="G19" s="30"/>
      <c r="H19" s="30"/>
      <c r="I19" s="31"/>
    </row>
    <row r="20" spans="2:9" ht="14.1" customHeight="1" x14ac:dyDescent="0.15">
      <c r="B20" s="32"/>
      <c r="C20" s="33"/>
      <c r="D20" s="33"/>
      <c r="E20" s="34"/>
      <c r="F20" s="35"/>
      <c r="G20" s="36"/>
      <c r="H20" s="36"/>
      <c r="I20" s="37"/>
    </row>
    <row r="21" spans="2:9" ht="14.1" customHeight="1" x14ac:dyDescent="0.15">
      <c r="B21" s="26"/>
      <c r="C21" s="27"/>
      <c r="D21" s="27"/>
      <c r="E21" s="28"/>
      <c r="F21" s="29"/>
      <c r="G21" s="30"/>
      <c r="H21" s="30"/>
      <c r="I21" s="31"/>
    </row>
    <row r="22" spans="2:9" ht="14.1" customHeight="1" x14ac:dyDescent="0.15">
      <c r="B22" s="32"/>
      <c r="C22" s="33"/>
      <c r="D22" s="33"/>
      <c r="E22" s="34"/>
      <c r="F22" s="35"/>
      <c r="G22" s="36"/>
      <c r="H22" s="36"/>
      <c r="I22" s="37"/>
    </row>
    <row r="23" spans="2:9" ht="14.1" customHeight="1" x14ac:dyDescent="0.15">
      <c r="B23" s="26"/>
      <c r="C23" s="27"/>
      <c r="D23" s="27"/>
      <c r="E23" s="28"/>
      <c r="F23" s="29"/>
      <c r="G23" s="30"/>
      <c r="H23" s="30"/>
      <c r="I23" s="31"/>
    </row>
    <row r="24" spans="2:9" ht="14.1" customHeight="1" x14ac:dyDescent="0.15">
      <c r="B24" s="32"/>
      <c r="C24" s="33"/>
      <c r="D24" s="33"/>
      <c r="E24" s="34"/>
      <c r="F24" s="35"/>
      <c r="G24" s="36"/>
      <c r="H24" s="36"/>
      <c r="I24" s="37"/>
    </row>
    <row r="25" spans="2:9" ht="14.1" customHeight="1" x14ac:dyDescent="0.15">
      <c r="B25" s="26"/>
      <c r="C25" s="27"/>
      <c r="D25" s="27"/>
      <c r="E25" s="28"/>
      <c r="F25" s="29"/>
      <c r="G25" s="30"/>
      <c r="H25" s="30"/>
      <c r="I25" s="31"/>
    </row>
    <row r="26" spans="2:9" ht="14.1" customHeight="1" x14ac:dyDescent="0.15">
      <c r="B26" s="32"/>
      <c r="C26" s="33"/>
      <c r="D26" s="33"/>
      <c r="E26" s="34"/>
      <c r="F26" s="35"/>
      <c r="G26" s="36"/>
      <c r="H26" s="36"/>
      <c r="I26" s="37"/>
    </row>
    <row r="27" spans="2:9" ht="14.1" customHeight="1" x14ac:dyDescent="0.15">
      <c r="B27" s="26"/>
      <c r="C27" s="27"/>
      <c r="D27" s="27"/>
      <c r="E27" s="28"/>
      <c r="F27" s="29"/>
      <c r="G27" s="30"/>
      <c r="H27" s="30"/>
      <c r="I27" s="31"/>
    </row>
    <row r="28" spans="2:9" ht="14.1" customHeight="1" x14ac:dyDescent="0.15">
      <c r="B28" s="32"/>
      <c r="C28" s="33"/>
      <c r="D28" s="33"/>
      <c r="E28" s="34"/>
      <c r="F28" s="35"/>
      <c r="G28" s="36"/>
      <c r="H28" s="36"/>
      <c r="I28" s="37"/>
    </row>
    <row r="29" spans="2:9" ht="14.1" customHeight="1" x14ac:dyDescent="0.15">
      <c r="B29" s="26"/>
      <c r="C29" s="27"/>
      <c r="D29" s="27"/>
      <c r="E29" s="28"/>
      <c r="F29" s="29"/>
      <c r="G29" s="30"/>
      <c r="H29" s="30"/>
      <c r="I29" s="31"/>
    </row>
    <row r="30" spans="2:9" ht="14.1" customHeight="1" x14ac:dyDescent="0.15">
      <c r="B30" s="32"/>
      <c r="C30" s="33"/>
      <c r="D30" s="33"/>
      <c r="E30" s="34"/>
      <c r="F30" s="35"/>
      <c r="G30" s="36"/>
      <c r="H30" s="36"/>
      <c r="I30" s="37"/>
    </row>
    <row r="31" spans="2:9" ht="14.1" customHeight="1" x14ac:dyDescent="0.15">
      <c r="B31" s="26"/>
      <c r="C31" s="27"/>
      <c r="D31" s="27"/>
      <c r="E31" s="28"/>
      <c r="F31" s="29"/>
      <c r="G31" s="30"/>
      <c r="H31" s="30"/>
      <c r="I31" s="31"/>
    </row>
    <row r="32" spans="2:9" ht="14.1" customHeight="1" x14ac:dyDescent="0.15">
      <c r="B32" s="32"/>
      <c r="C32" s="33"/>
      <c r="D32" s="33"/>
      <c r="E32" s="34"/>
      <c r="F32" s="35"/>
      <c r="G32" s="36"/>
      <c r="H32" s="36"/>
      <c r="I32" s="37"/>
    </row>
    <row r="33" spans="2:9" ht="14.1" customHeight="1" x14ac:dyDescent="0.15">
      <c r="B33" s="26"/>
      <c r="C33" s="27"/>
      <c r="D33" s="27"/>
      <c r="E33" s="28"/>
      <c r="F33" s="29"/>
      <c r="G33" s="30"/>
      <c r="H33" s="30"/>
      <c r="I33" s="31"/>
    </row>
    <row r="34" spans="2:9" ht="14.1" customHeight="1" x14ac:dyDescent="0.15">
      <c r="B34" s="32"/>
      <c r="C34" s="33"/>
      <c r="D34" s="33"/>
      <c r="E34" s="34"/>
      <c r="F34" s="35"/>
      <c r="G34" s="36"/>
      <c r="H34" s="36"/>
      <c r="I34" s="37"/>
    </row>
    <row r="35" spans="2:9" ht="14.1" customHeight="1" x14ac:dyDescent="0.15">
      <c r="B35" s="26"/>
      <c r="C35" s="27"/>
      <c r="D35" s="27"/>
      <c r="E35" s="28"/>
      <c r="F35" s="29"/>
      <c r="G35" s="30"/>
      <c r="H35" s="30"/>
      <c r="I35" s="31"/>
    </row>
    <row r="36" spans="2:9" ht="14.1" customHeight="1" x14ac:dyDescent="0.15">
      <c r="B36" s="32"/>
      <c r="C36" s="33"/>
      <c r="D36" s="33"/>
      <c r="E36" s="34"/>
      <c r="F36" s="35"/>
      <c r="G36" s="36"/>
      <c r="H36" s="36"/>
      <c r="I36" s="37"/>
    </row>
    <row r="37" spans="2:9" ht="14.1" customHeight="1" x14ac:dyDescent="0.15">
      <c r="B37" s="26"/>
      <c r="C37" s="27"/>
      <c r="D37" s="27"/>
      <c r="E37" s="28"/>
      <c r="F37" s="29"/>
      <c r="G37" s="30"/>
      <c r="H37" s="30"/>
      <c r="I37" s="31"/>
    </row>
    <row r="38" spans="2:9" ht="14.1" customHeight="1" x14ac:dyDescent="0.15">
      <c r="B38" s="32"/>
      <c r="C38" s="33"/>
      <c r="D38" s="33"/>
      <c r="E38" s="34"/>
      <c r="F38" s="35"/>
      <c r="G38" s="36"/>
      <c r="H38" s="36"/>
      <c r="I38" s="37"/>
    </row>
    <row r="39" spans="2:9" ht="14.1" customHeight="1" x14ac:dyDescent="0.15">
      <c r="B39" s="26"/>
      <c r="C39" s="29" t="s">
        <v>10</v>
      </c>
      <c r="D39" s="27"/>
      <c r="E39" s="28"/>
      <c r="F39" s="29"/>
      <c r="G39" s="30"/>
      <c r="H39" s="30">
        <f>SUM(H6:H38)</f>
        <v>0</v>
      </c>
      <c r="I39" s="31"/>
    </row>
    <row r="40" spans="2:9" ht="14.1" customHeight="1" x14ac:dyDescent="0.15">
      <c r="B40" s="32"/>
      <c r="C40" s="33"/>
      <c r="D40" s="33"/>
      <c r="E40" s="34"/>
      <c r="F40" s="35"/>
      <c r="G40" s="36"/>
      <c r="H40" s="36"/>
      <c r="I40" s="37"/>
    </row>
    <row r="41" spans="2:9" ht="14.1" customHeight="1" x14ac:dyDescent="0.15">
      <c r="B41" s="17"/>
      <c r="C41" s="19"/>
      <c r="D41" s="19"/>
      <c r="E41" s="20"/>
      <c r="F41" s="21"/>
      <c r="G41" s="39"/>
      <c r="H41" s="39"/>
      <c r="I41" s="22"/>
    </row>
    <row r="42" spans="2:9" ht="14.1" customHeight="1" x14ac:dyDescent="0.15">
      <c r="B42" s="4"/>
      <c r="C42" s="6"/>
      <c r="D42" s="6"/>
      <c r="E42" s="7"/>
      <c r="F42" s="8"/>
      <c r="G42" s="24"/>
      <c r="H42" s="24"/>
      <c r="I42" s="9"/>
    </row>
    <row r="43" spans="2:9" ht="14.1" customHeight="1" x14ac:dyDescent="0.15">
      <c r="B43" s="26">
        <v>1.1000000000000001</v>
      </c>
      <c r="C43" s="27" t="s">
        <v>276</v>
      </c>
      <c r="D43" s="27"/>
      <c r="E43" s="28"/>
      <c r="F43" s="29"/>
      <c r="G43" s="30"/>
      <c r="H43" s="30">
        <f t="shared" ref="H43" si="0">ROUNDDOWN(G43*E43,0)</f>
        <v>0</v>
      </c>
      <c r="I43" s="31" t="s">
        <v>504</v>
      </c>
    </row>
    <row r="44" spans="2:9" ht="14.1" customHeight="1" x14ac:dyDescent="0.15">
      <c r="B44" s="32"/>
      <c r="C44" s="33"/>
      <c r="D44" s="33"/>
      <c r="E44" s="34"/>
      <c r="F44" s="35"/>
      <c r="G44" s="36"/>
      <c r="H44" s="36"/>
      <c r="I44" s="37"/>
    </row>
    <row r="45" spans="2:9" ht="14.1" customHeight="1" x14ac:dyDescent="0.15">
      <c r="B45" s="74"/>
      <c r="C45" s="70" t="s">
        <v>59</v>
      </c>
      <c r="D45" s="70" t="s">
        <v>60</v>
      </c>
      <c r="E45" s="28">
        <v>7</v>
      </c>
      <c r="F45" s="29" t="s">
        <v>174</v>
      </c>
      <c r="G45" s="30"/>
      <c r="H45" s="30">
        <f>SUM(E45*G45)</f>
        <v>0</v>
      </c>
      <c r="I45" s="76"/>
    </row>
    <row r="46" spans="2:9" ht="14.1" customHeight="1" x14ac:dyDescent="0.15">
      <c r="B46" s="32"/>
      <c r="C46" s="33"/>
      <c r="D46" s="33"/>
      <c r="E46" s="34"/>
      <c r="F46" s="35"/>
      <c r="G46" s="36"/>
      <c r="H46" s="36"/>
      <c r="I46" s="37"/>
    </row>
    <row r="47" spans="2:9" ht="14.1" customHeight="1" x14ac:dyDescent="0.15">
      <c r="B47" s="74"/>
      <c r="C47" s="70" t="s">
        <v>59</v>
      </c>
      <c r="D47" s="70" t="s">
        <v>62</v>
      </c>
      <c r="E47" s="28">
        <v>34</v>
      </c>
      <c r="F47" s="29" t="s">
        <v>145</v>
      </c>
      <c r="G47" s="30"/>
      <c r="H47" s="30">
        <f>SUM(E47*G47)</f>
        <v>0</v>
      </c>
      <c r="I47" s="76"/>
    </row>
    <row r="48" spans="2:9" ht="14.1" customHeight="1" x14ac:dyDescent="0.15">
      <c r="B48" s="32"/>
      <c r="C48" s="33"/>
      <c r="D48" s="33"/>
      <c r="E48" s="34"/>
      <c r="F48" s="35"/>
      <c r="G48" s="36"/>
      <c r="H48" s="36"/>
      <c r="I48" s="37"/>
    </row>
    <row r="49" spans="2:9" ht="14.1" customHeight="1" x14ac:dyDescent="0.15">
      <c r="B49" s="74"/>
      <c r="C49" s="70" t="s">
        <v>63</v>
      </c>
      <c r="D49" s="70" t="s">
        <v>64</v>
      </c>
      <c r="E49" s="28">
        <v>23</v>
      </c>
      <c r="F49" s="29" t="s">
        <v>23</v>
      </c>
      <c r="G49" s="30"/>
      <c r="H49" s="30">
        <f>SUM(E49*G49)</f>
        <v>0</v>
      </c>
      <c r="I49" s="76"/>
    </row>
    <row r="50" spans="2:9" ht="14.1" customHeight="1" x14ac:dyDescent="0.15">
      <c r="B50" s="32"/>
      <c r="C50" s="33"/>
      <c r="D50" s="33"/>
      <c r="E50" s="34"/>
      <c r="F50" s="35"/>
      <c r="G50" s="36"/>
      <c r="H50" s="36"/>
      <c r="I50" s="37"/>
    </row>
    <row r="51" spans="2:9" ht="14.1" customHeight="1" x14ac:dyDescent="0.15">
      <c r="B51" s="74"/>
      <c r="C51" s="70" t="s">
        <v>65</v>
      </c>
      <c r="D51" s="70" t="s">
        <v>66</v>
      </c>
      <c r="E51" s="28">
        <v>25</v>
      </c>
      <c r="F51" s="29" t="s">
        <v>23</v>
      </c>
      <c r="G51" s="30"/>
      <c r="H51" s="30">
        <f>SUM(E51*G51)</f>
        <v>0</v>
      </c>
      <c r="I51" s="76"/>
    </row>
    <row r="52" spans="2:9" ht="14.1" customHeight="1" x14ac:dyDescent="0.15">
      <c r="B52" s="32"/>
      <c r="C52" s="33"/>
      <c r="D52" s="33"/>
      <c r="E52" s="34"/>
      <c r="F52" s="35"/>
      <c r="G52" s="36"/>
      <c r="H52" s="36"/>
      <c r="I52" s="37"/>
    </row>
    <row r="53" spans="2:9" ht="14.1" customHeight="1" x14ac:dyDescent="0.15">
      <c r="B53" s="74"/>
      <c r="C53" s="70" t="s">
        <v>65</v>
      </c>
      <c r="D53" s="70" t="s">
        <v>67</v>
      </c>
      <c r="E53" s="28">
        <v>46</v>
      </c>
      <c r="F53" s="29" t="s">
        <v>23</v>
      </c>
      <c r="G53" s="30"/>
      <c r="H53" s="30">
        <f>SUM(E53*G53)</f>
        <v>0</v>
      </c>
      <c r="I53" s="76"/>
    </row>
    <row r="54" spans="2:9" ht="14.1" customHeight="1" x14ac:dyDescent="0.15">
      <c r="B54" s="32"/>
      <c r="C54" s="33"/>
      <c r="D54" s="33"/>
      <c r="E54" s="34"/>
      <c r="F54" s="35"/>
      <c r="G54" s="36"/>
      <c r="H54" s="36"/>
      <c r="I54" s="37"/>
    </row>
    <row r="55" spans="2:9" ht="14.1" customHeight="1" x14ac:dyDescent="0.15">
      <c r="B55" s="74"/>
      <c r="C55" s="70" t="s">
        <v>68</v>
      </c>
      <c r="D55" s="70" t="s">
        <v>69</v>
      </c>
      <c r="E55" s="28">
        <v>11</v>
      </c>
      <c r="F55" s="29" t="s">
        <v>23</v>
      </c>
      <c r="G55" s="30"/>
      <c r="H55" s="30">
        <f>SUM(E55*G55)</f>
        <v>0</v>
      </c>
      <c r="I55" s="76"/>
    </row>
    <row r="56" spans="2:9" ht="14.1" customHeight="1" x14ac:dyDescent="0.15">
      <c r="B56" s="32"/>
      <c r="C56" s="33"/>
      <c r="D56" s="33"/>
      <c r="E56" s="34"/>
      <c r="F56" s="35"/>
      <c r="G56" s="36"/>
      <c r="H56" s="36"/>
      <c r="I56" s="37"/>
    </row>
    <row r="57" spans="2:9" ht="14.1" customHeight="1" x14ac:dyDescent="0.15">
      <c r="B57" s="74"/>
      <c r="C57" s="70" t="s">
        <v>70</v>
      </c>
      <c r="D57" s="70" t="s">
        <v>71</v>
      </c>
      <c r="E57" s="28">
        <v>2</v>
      </c>
      <c r="F57" s="29" t="s">
        <v>48</v>
      </c>
      <c r="G57" s="30"/>
      <c r="H57" s="30">
        <f>SUM(E57*G57)</f>
        <v>0</v>
      </c>
      <c r="I57" s="76"/>
    </row>
    <row r="58" spans="2:9" ht="14.1" customHeight="1" x14ac:dyDescent="0.15">
      <c r="B58" s="32"/>
      <c r="C58" s="33"/>
      <c r="D58" s="33"/>
      <c r="E58" s="34"/>
      <c r="F58" s="35"/>
      <c r="G58" s="36"/>
      <c r="H58" s="36"/>
      <c r="I58" s="37"/>
    </row>
    <row r="59" spans="2:9" ht="14.1" customHeight="1" x14ac:dyDescent="0.15">
      <c r="B59" s="26"/>
      <c r="C59" s="70" t="s">
        <v>70</v>
      </c>
      <c r="D59" s="70" t="s">
        <v>72</v>
      </c>
      <c r="E59" s="28">
        <v>11</v>
      </c>
      <c r="F59" s="29" t="s">
        <v>48</v>
      </c>
      <c r="G59" s="30"/>
      <c r="H59" s="30">
        <f>SUM(E59*G59)</f>
        <v>0</v>
      </c>
      <c r="I59" s="76"/>
    </row>
    <row r="60" spans="2:9" ht="14.1" customHeight="1" x14ac:dyDescent="0.15">
      <c r="B60" s="32"/>
      <c r="C60" s="33"/>
      <c r="D60" s="33"/>
      <c r="E60" s="34"/>
      <c r="F60" s="35"/>
      <c r="G60" s="36"/>
      <c r="H60" s="36"/>
      <c r="I60" s="37"/>
    </row>
    <row r="61" spans="2:9" ht="14.1" customHeight="1" x14ac:dyDescent="0.15">
      <c r="B61" s="26"/>
      <c r="C61" s="27" t="s">
        <v>73</v>
      </c>
      <c r="D61" s="27"/>
      <c r="E61" s="28">
        <v>1</v>
      </c>
      <c r="F61" s="29" t="s">
        <v>9</v>
      </c>
      <c r="G61" s="30"/>
      <c r="H61" s="30">
        <f>SUM(E61*G61)</f>
        <v>0</v>
      </c>
      <c r="I61" s="76"/>
    </row>
    <row r="62" spans="2:9" ht="14.1" customHeight="1" x14ac:dyDescent="0.15">
      <c r="B62" s="32"/>
      <c r="C62" s="33"/>
      <c r="D62" s="33"/>
      <c r="E62" s="34"/>
      <c r="F62" s="35"/>
      <c r="G62" s="36"/>
      <c r="H62" s="36"/>
      <c r="I62" s="37"/>
    </row>
    <row r="63" spans="2:9" ht="14.1" customHeight="1" x14ac:dyDescent="0.15">
      <c r="B63" s="26"/>
      <c r="C63" s="27" t="s">
        <v>74</v>
      </c>
      <c r="D63" s="27"/>
      <c r="E63" s="28">
        <v>1</v>
      </c>
      <c r="F63" s="29" t="s">
        <v>9</v>
      </c>
      <c r="G63" s="30"/>
      <c r="H63" s="30">
        <f>SUM(E63*G63)</f>
        <v>0</v>
      </c>
      <c r="I63" s="76"/>
    </row>
    <row r="64" spans="2:9" ht="14.1" customHeight="1" x14ac:dyDescent="0.15">
      <c r="B64" s="32"/>
      <c r="C64" s="33"/>
      <c r="D64" s="33"/>
      <c r="E64" s="34"/>
      <c r="F64" s="35"/>
      <c r="G64" s="36"/>
      <c r="H64" s="36"/>
      <c r="I64" s="37"/>
    </row>
    <row r="65" spans="2:9" ht="14.1" customHeight="1" x14ac:dyDescent="0.15">
      <c r="B65" s="26"/>
      <c r="C65" s="27" t="s">
        <v>75</v>
      </c>
      <c r="D65" s="27" t="s">
        <v>76</v>
      </c>
      <c r="E65" s="28">
        <v>1</v>
      </c>
      <c r="F65" s="29" t="s">
        <v>25</v>
      </c>
      <c r="G65" s="30"/>
      <c r="H65" s="30">
        <f>SUM(E65*G65)</f>
        <v>0</v>
      </c>
      <c r="I65" s="76"/>
    </row>
    <row r="66" spans="2:9" ht="14.1" customHeight="1" x14ac:dyDescent="0.15">
      <c r="B66" s="32"/>
      <c r="C66" s="33"/>
      <c r="D66" s="33"/>
      <c r="E66" s="34"/>
      <c r="F66" s="35"/>
      <c r="G66" s="36"/>
      <c r="H66" s="36"/>
      <c r="I66" s="37"/>
    </row>
    <row r="67" spans="2:9" ht="14.1" customHeight="1" x14ac:dyDescent="0.15">
      <c r="B67" s="26"/>
      <c r="C67" s="27" t="s">
        <v>77</v>
      </c>
      <c r="D67" s="27" t="s">
        <v>175</v>
      </c>
      <c r="E67" s="28">
        <v>1</v>
      </c>
      <c r="F67" s="29" t="s">
        <v>25</v>
      </c>
      <c r="G67" s="30"/>
      <c r="H67" s="30">
        <f>SUM(E67*G67)</f>
        <v>0</v>
      </c>
      <c r="I67" s="76"/>
    </row>
    <row r="68" spans="2:9" ht="14.1" customHeight="1" x14ac:dyDescent="0.15">
      <c r="B68" s="32"/>
      <c r="C68" s="33"/>
      <c r="D68" s="33" t="s">
        <v>78</v>
      </c>
      <c r="E68" s="34"/>
      <c r="F68" s="35"/>
      <c r="G68" s="36"/>
      <c r="H68" s="36"/>
      <c r="I68" s="37"/>
    </row>
    <row r="69" spans="2:9" ht="14.1" customHeight="1" x14ac:dyDescent="0.15">
      <c r="B69" s="26"/>
      <c r="C69" s="27" t="s">
        <v>79</v>
      </c>
      <c r="D69" s="27" t="s">
        <v>176</v>
      </c>
      <c r="E69" s="28">
        <v>1</v>
      </c>
      <c r="F69" s="29" t="s">
        <v>80</v>
      </c>
      <c r="G69" s="30"/>
      <c r="H69" s="30">
        <f>SUM(E69*G69)</f>
        <v>0</v>
      </c>
      <c r="I69" s="76"/>
    </row>
    <row r="70" spans="2:9" ht="14.1" customHeight="1" x14ac:dyDescent="0.15">
      <c r="B70" s="32"/>
      <c r="C70" s="33"/>
      <c r="D70" s="33"/>
      <c r="E70" s="34"/>
      <c r="F70" s="35"/>
      <c r="G70" s="36"/>
      <c r="H70" s="36"/>
      <c r="I70" s="37"/>
    </row>
    <row r="71" spans="2:9" ht="14.1" customHeight="1" x14ac:dyDescent="0.15">
      <c r="B71" s="26"/>
      <c r="C71" s="27" t="s">
        <v>81</v>
      </c>
      <c r="D71" s="27" t="s">
        <v>177</v>
      </c>
      <c r="E71" s="28">
        <v>1</v>
      </c>
      <c r="F71" s="29" t="s">
        <v>80</v>
      </c>
      <c r="G71" s="30"/>
      <c r="H71" s="30">
        <f>SUM(E71*G71)</f>
        <v>0</v>
      </c>
      <c r="I71" s="76"/>
    </row>
    <row r="72" spans="2:9" ht="14.1" customHeight="1" x14ac:dyDescent="0.15">
      <c r="B72" s="32"/>
      <c r="C72" s="33"/>
      <c r="D72" s="33"/>
      <c r="E72" s="34"/>
      <c r="F72" s="35"/>
      <c r="G72" s="36"/>
      <c r="H72" s="36"/>
      <c r="I72" s="37"/>
    </row>
    <row r="73" spans="2:9" ht="14.1" customHeight="1" x14ac:dyDescent="0.15">
      <c r="B73" s="26"/>
      <c r="C73" s="27" t="s">
        <v>81</v>
      </c>
      <c r="D73" s="27" t="s">
        <v>178</v>
      </c>
      <c r="E73" s="28">
        <v>1</v>
      </c>
      <c r="F73" s="29" t="s">
        <v>80</v>
      </c>
      <c r="G73" s="30"/>
      <c r="H73" s="30">
        <f>SUM(E73*G73)</f>
        <v>0</v>
      </c>
      <c r="I73" s="76"/>
    </row>
    <row r="74" spans="2:9" ht="14.1" customHeight="1" x14ac:dyDescent="0.15">
      <c r="B74" s="32"/>
      <c r="C74" s="33"/>
      <c r="D74" s="33"/>
      <c r="E74" s="34"/>
      <c r="F74" s="35"/>
      <c r="G74" s="36"/>
      <c r="H74" s="36"/>
      <c r="I74" s="37"/>
    </row>
    <row r="75" spans="2:9" ht="14.1" customHeight="1" x14ac:dyDescent="0.15">
      <c r="B75" s="26"/>
      <c r="C75" s="82" t="s">
        <v>191</v>
      </c>
      <c r="D75" s="27" t="s">
        <v>179</v>
      </c>
      <c r="E75" s="28">
        <v>1</v>
      </c>
      <c r="F75" s="29" t="s">
        <v>80</v>
      </c>
      <c r="G75" s="30"/>
      <c r="H75" s="30">
        <f>SUM(E75*G75)</f>
        <v>0</v>
      </c>
      <c r="I75" s="76"/>
    </row>
    <row r="76" spans="2:9" ht="14.1" customHeight="1" x14ac:dyDescent="0.15">
      <c r="B76" s="32"/>
      <c r="C76" s="33"/>
      <c r="D76" s="33"/>
      <c r="E76" s="34"/>
      <c r="F76" s="35"/>
      <c r="G76" s="36"/>
      <c r="H76" s="36"/>
      <c r="I76" s="37"/>
    </row>
    <row r="77" spans="2:9" ht="14.1" customHeight="1" x14ac:dyDescent="0.15">
      <c r="B77" s="17"/>
      <c r="C77" s="19" t="s">
        <v>192</v>
      </c>
      <c r="D77" s="19" t="s">
        <v>82</v>
      </c>
      <c r="E77" s="20">
        <v>2</v>
      </c>
      <c r="F77" s="21" t="s">
        <v>25</v>
      </c>
      <c r="G77" s="39"/>
      <c r="H77" s="39">
        <f>SUM(E77*G77)</f>
        <v>0</v>
      </c>
      <c r="I77" s="336"/>
    </row>
    <row r="78" spans="2:9" ht="14.1" customHeight="1" x14ac:dyDescent="0.15">
      <c r="B78" s="32"/>
      <c r="C78" s="33"/>
      <c r="D78" s="33"/>
      <c r="E78" s="34"/>
      <c r="F78" s="35"/>
      <c r="G78" s="36"/>
      <c r="H78" s="36"/>
      <c r="I78" s="37"/>
    </row>
    <row r="79" spans="2:9" ht="14.1" customHeight="1" x14ac:dyDescent="0.15">
      <c r="B79" s="26"/>
      <c r="C79" s="27" t="s">
        <v>83</v>
      </c>
      <c r="D79" s="27"/>
      <c r="E79" s="28">
        <v>2</v>
      </c>
      <c r="F79" s="29" t="s">
        <v>84</v>
      </c>
      <c r="G79" s="30"/>
      <c r="H79" s="30">
        <f>SUM(E79*G79)</f>
        <v>0</v>
      </c>
      <c r="I79" s="76"/>
    </row>
    <row r="80" spans="2:9" ht="14.1" customHeight="1" x14ac:dyDescent="0.15">
      <c r="B80" s="32"/>
      <c r="C80" s="33"/>
      <c r="D80" s="33"/>
      <c r="E80" s="34"/>
      <c r="F80" s="35"/>
      <c r="G80" s="36"/>
      <c r="H80" s="44"/>
      <c r="I80" s="37"/>
    </row>
    <row r="81" spans="2:9" ht="14.1" customHeight="1" x14ac:dyDescent="0.15">
      <c r="B81" s="26"/>
      <c r="C81" s="27" t="s">
        <v>85</v>
      </c>
      <c r="D81" s="27"/>
      <c r="E81" s="28">
        <v>1</v>
      </c>
      <c r="F81" s="29" t="s">
        <v>9</v>
      </c>
      <c r="G81" s="30"/>
      <c r="H81" s="30">
        <f>SUM(E81*G81)</f>
        <v>0</v>
      </c>
      <c r="I81" s="76"/>
    </row>
    <row r="82" spans="2:9" ht="14.1" customHeight="1" x14ac:dyDescent="0.15">
      <c r="B82" s="32"/>
      <c r="C82" s="33"/>
      <c r="D82" s="33"/>
      <c r="E82" s="34"/>
      <c r="F82" s="35"/>
      <c r="G82" s="36"/>
      <c r="H82" s="36"/>
      <c r="I82" s="37"/>
    </row>
    <row r="83" spans="2:9" ht="14.1" customHeight="1" x14ac:dyDescent="0.15">
      <c r="B83" s="26"/>
      <c r="C83" s="27" t="s">
        <v>86</v>
      </c>
      <c r="D83" s="27"/>
      <c r="E83" s="28">
        <v>1</v>
      </c>
      <c r="F83" s="29" t="s">
        <v>9</v>
      </c>
      <c r="G83" s="30"/>
      <c r="H83" s="30">
        <f>SUM(E83*G83)</f>
        <v>0</v>
      </c>
      <c r="I83" s="76"/>
    </row>
    <row r="84" spans="2:9" ht="14.1" customHeight="1" x14ac:dyDescent="0.15">
      <c r="B84" s="32"/>
      <c r="C84" s="33"/>
      <c r="D84" s="33"/>
      <c r="E84" s="34"/>
      <c r="F84" s="35"/>
      <c r="G84" s="36"/>
      <c r="H84" s="36"/>
      <c r="I84" s="37"/>
    </row>
    <row r="85" spans="2:9" ht="14.1" customHeight="1" x14ac:dyDescent="0.15">
      <c r="B85" s="26"/>
      <c r="C85" s="27" t="s">
        <v>87</v>
      </c>
      <c r="D85" s="27"/>
      <c r="E85" s="28">
        <v>1</v>
      </c>
      <c r="F85" s="29" t="s">
        <v>9</v>
      </c>
      <c r="G85" s="30"/>
      <c r="H85" s="30">
        <f>SUM(E85*G85)</f>
        <v>0</v>
      </c>
      <c r="I85" s="76"/>
    </row>
    <row r="86" spans="2:9" ht="14.1" customHeight="1" x14ac:dyDescent="0.15">
      <c r="B86" s="32"/>
      <c r="C86" s="33"/>
      <c r="D86" s="33"/>
      <c r="E86" s="34"/>
      <c r="F86" s="35"/>
      <c r="G86" s="36"/>
      <c r="H86" s="36"/>
      <c r="I86" s="37"/>
    </row>
    <row r="87" spans="2:9" ht="14.1" customHeight="1" x14ac:dyDescent="0.15">
      <c r="B87" s="26"/>
      <c r="C87" s="27" t="s">
        <v>88</v>
      </c>
      <c r="D87" s="27"/>
      <c r="E87" s="28">
        <v>1</v>
      </c>
      <c r="F87" s="29" t="s">
        <v>9</v>
      </c>
      <c r="G87" s="30"/>
      <c r="H87" s="30">
        <f>SUM(E87*G87)</f>
        <v>0</v>
      </c>
      <c r="I87" s="76"/>
    </row>
    <row r="88" spans="2:9" ht="14.1" customHeight="1" x14ac:dyDescent="0.15">
      <c r="B88" s="32"/>
      <c r="C88" s="33"/>
      <c r="D88" s="33"/>
      <c r="E88" s="34"/>
      <c r="F88" s="35"/>
      <c r="G88" s="36"/>
      <c r="H88" s="36"/>
      <c r="I88" s="37"/>
    </row>
    <row r="89" spans="2:9" ht="14.1" customHeight="1" x14ac:dyDescent="0.15">
      <c r="B89" s="26"/>
      <c r="C89" s="27" t="s">
        <v>89</v>
      </c>
      <c r="D89" s="27"/>
      <c r="E89" s="28">
        <v>1</v>
      </c>
      <c r="F89" s="29" t="s">
        <v>9</v>
      </c>
      <c r="G89" s="30"/>
      <c r="H89" s="30">
        <f>SUM(E89*G89)</f>
        <v>0</v>
      </c>
      <c r="I89" s="76"/>
    </row>
    <row r="90" spans="2:9" ht="14.1" customHeight="1" x14ac:dyDescent="0.15">
      <c r="B90" s="32"/>
      <c r="C90" s="33"/>
      <c r="D90" s="33"/>
      <c r="E90" s="34"/>
      <c r="F90" s="35"/>
      <c r="G90" s="36"/>
      <c r="H90" s="36"/>
      <c r="I90" s="37"/>
    </row>
    <row r="91" spans="2:9" ht="14.1" customHeight="1" x14ac:dyDescent="0.15">
      <c r="B91" s="26"/>
      <c r="C91" s="27" t="s">
        <v>90</v>
      </c>
      <c r="D91" s="27"/>
      <c r="E91" s="28">
        <v>1</v>
      </c>
      <c r="F91" s="29" t="s">
        <v>9</v>
      </c>
      <c r="G91" s="30"/>
      <c r="H91" s="30">
        <f>SUM(E91*G91)</f>
        <v>0</v>
      </c>
      <c r="I91" s="76"/>
    </row>
    <row r="92" spans="2:9" ht="14.1" customHeight="1" x14ac:dyDescent="0.15">
      <c r="B92" s="32"/>
      <c r="C92" s="33"/>
      <c r="D92" s="33"/>
      <c r="E92" s="34"/>
      <c r="F92" s="35"/>
      <c r="G92" s="36"/>
      <c r="H92" s="36"/>
      <c r="I92" s="37"/>
    </row>
    <row r="93" spans="2:9" ht="14.1" customHeight="1" x14ac:dyDescent="0.15">
      <c r="B93" s="26"/>
      <c r="C93" s="27" t="s">
        <v>91</v>
      </c>
      <c r="D93" s="27"/>
      <c r="E93" s="28">
        <v>1</v>
      </c>
      <c r="F93" s="29" t="s">
        <v>9</v>
      </c>
      <c r="G93" s="30"/>
      <c r="H93" s="30">
        <f>SUM(E93*G93)</f>
        <v>0</v>
      </c>
      <c r="I93" s="76"/>
    </row>
    <row r="94" spans="2:9" ht="14.1" customHeight="1" x14ac:dyDescent="0.15">
      <c r="B94" s="32"/>
      <c r="C94" s="33"/>
      <c r="D94" s="33"/>
      <c r="E94" s="34"/>
      <c r="F94" s="35"/>
      <c r="G94" s="36"/>
      <c r="H94" s="36"/>
      <c r="I94" s="37"/>
    </row>
    <row r="95" spans="2:9" ht="14.1" customHeight="1" x14ac:dyDescent="0.15">
      <c r="B95" s="26"/>
      <c r="C95" s="27"/>
      <c r="D95" s="27"/>
      <c r="E95" s="28"/>
      <c r="F95" s="29"/>
      <c r="G95" s="30"/>
      <c r="H95" s="30"/>
      <c r="I95" s="31"/>
    </row>
    <row r="96" spans="2:9" ht="14.1" customHeight="1" x14ac:dyDescent="0.15">
      <c r="B96" s="32"/>
      <c r="C96" s="33"/>
      <c r="D96" s="33"/>
      <c r="E96" s="34"/>
      <c r="F96" s="35"/>
      <c r="G96" s="36"/>
      <c r="H96" s="36"/>
      <c r="I96" s="37"/>
    </row>
    <row r="97" spans="2:9" ht="14.1" customHeight="1" x14ac:dyDescent="0.15">
      <c r="B97" s="26"/>
      <c r="C97" s="27"/>
      <c r="D97" s="27"/>
      <c r="E97" s="28"/>
      <c r="F97" s="29"/>
      <c r="G97" s="30"/>
      <c r="H97" s="30"/>
      <c r="I97" s="31"/>
    </row>
    <row r="98" spans="2:9" ht="14.1" customHeight="1" x14ac:dyDescent="0.15">
      <c r="B98" s="32"/>
      <c r="C98" s="33"/>
      <c r="D98" s="33"/>
      <c r="E98" s="34"/>
      <c r="F98" s="35"/>
      <c r="G98" s="36"/>
      <c r="H98" s="36"/>
      <c r="I98" s="37"/>
    </row>
    <row r="99" spans="2:9" ht="14.1" customHeight="1" x14ac:dyDescent="0.15">
      <c r="B99" s="26"/>
      <c r="C99" s="29" t="s">
        <v>10</v>
      </c>
      <c r="D99" s="27"/>
      <c r="E99" s="28"/>
      <c r="F99" s="29"/>
      <c r="G99" s="30"/>
      <c r="H99" s="30">
        <f>SUM(H42:H98)</f>
        <v>0</v>
      </c>
      <c r="I99" s="31"/>
    </row>
    <row r="100" spans="2:9" ht="14.1" customHeight="1" x14ac:dyDescent="0.15">
      <c r="B100" s="12"/>
      <c r="C100" s="42"/>
      <c r="D100" s="42"/>
      <c r="E100" s="43"/>
      <c r="F100" s="14"/>
      <c r="G100" s="44"/>
      <c r="H100" s="44"/>
      <c r="I100" s="10"/>
    </row>
    <row r="101" spans="2:9" ht="14.1" customHeight="1" x14ac:dyDescent="0.15">
      <c r="B101" s="26"/>
      <c r="C101" s="27"/>
      <c r="D101" s="27"/>
      <c r="E101" s="28"/>
      <c r="F101" s="29"/>
      <c r="G101" s="30"/>
      <c r="H101" s="30">
        <f t="shared" ref="H101" si="1">ROUNDDOWN(G101*E101,0)</f>
        <v>0</v>
      </c>
      <c r="I101" s="31"/>
    </row>
    <row r="102" spans="2:9" ht="14.1" customHeight="1" x14ac:dyDescent="0.15">
      <c r="B102" s="32"/>
      <c r="C102" s="33"/>
      <c r="D102" s="33"/>
      <c r="E102" s="34"/>
      <c r="F102" s="35"/>
      <c r="G102" s="36"/>
      <c r="H102" s="36"/>
      <c r="I102" s="37"/>
    </row>
    <row r="103" spans="2:9" ht="14.1" customHeight="1" x14ac:dyDescent="0.15">
      <c r="B103" s="26"/>
      <c r="C103" s="27"/>
      <c r="D103" s="27"/>
      <c r="E103" s="28"/>
      <c r="F103" s="29"/>
      <c r="G103" s="30"/>
      <c r="H103" s="30">
        <f t="shared" ref="H103" si="2">ROUNDDOWN(G103*E103,0)</f>
        <v>0</v>
      </c>
      <c r="I103" s="31"/>
    </row>
    <row r="104" spans="2:9" ht="14.1" customHeight="1" x14ac:dyDescent="0.15">
      <c r="B104" s="32"/>
      <c r="C104" s="33"/>
      <c r="D104" s="33"/>
      <c r="E104" s="34"/>
      <c r="F104" s="35"/>
      <c r="G104" s="36"/>
      <c r="H104" s="36"/>
      <c r="I104" s="37"/>
    </row>
    <row r="105" spans="2:9" ht="14.1" customHeight="1" x14ac:dyDescent="0.15">
      <c r="B105" s="26"/>
      <c r="C105" s="27"/>
      <c r="D105" s="27"/>
      <c r="E105" s="28"/>
      <c r="F105" s="29"/>
      <c r="G105" s="30"/>
      <c r="H105" s="30">
        <f t="shared" ref="H105" si="3">ROUNDDOWN(G105*E105,0)</f>
        <v>0</v>
      </c>
      <c r="I105" s="31"/>
    </row>
    <row r="106" spans="2:9" ht="14.1" customHeight="1" x14ac:dyDescent="0.15">
      <c r="B106" s="32"/>
      <c r="C106" s="33"/>
      <c r="D106" s="33"/>
      <c r="E106" s="34"/>
      <c r="F106" s="35"/>
      <c r="G106" s="36"/>
      <c r="H106" s="36"/>
      <c r="I106" s="37"/>
    </row>
    <row r="107" spans="2:9" ht="14.1" customHeight="1" x14ac:dyDescent="0.15">
      <c r="B107" s="26"/>
      <c r="C107" s="27"/>
      <c r="D107" s="27"/>
      <c r="E107" s="28"/>
      <c r="F107" s="29"/>
      <c r="G107" s="30"/>
      <c r="H107" s="30">
        <f t="shared" ref="H107" si="4">ROUNDDOWN(G107*E107,0)</f>
        <v>0</v>
      </c>
      <c r="I107" s="31"/>
    </row>
    <row r="108" spans="2:9" ht="14.1" customHeight="1" x14ac:dyDescent="0.15">
      <c r="B108" s="32"/>
      <c r="C108" s="33"/>
      <c r="D108" s="33"/>
      <c r="E108" s="34"/>
      <c r="F108" s="35"/>
      <c r="G108" s="36"/>
      <c r="H108" s="36"/>
      <c r="I108" s="37"/>
    </row>
    <row r="109" spans="2:9" ht="14.1" customHeight="1" x14ac:dyDescent="0.15">
      <c r="B109" s="26"/>
      <c r="C109" s="27"/>
      <c r="D109" s="27"/>
      <c r="E109" s="28"/>
      <c r="F109" s="29"/>
      <c r="G109" s="30"/>
      <c r="H109" s="30">
        <f t="shared" ref="H109" si="5">ROUNDDOWN(G109*E109,0)</f>
        <v>0</v>
      </c>
      <c r="I109" s="31"/>
    </row>
    <row r="110" spans="2:9" ht="14.1" customHeight="1" x14ac:dyDescent="0.15">
      <c r="B110" s="32"/>
      <c r="C110" s="33"/>
      <c r="D110" s="33"/>
      <c r="E110" s="34"/>
      <c r="F110" s="35"/>
      <c r="G110" s="36"/>
      <c r="H110" s="36"/>
      <c r="I110" s="37"/>
    </row>
    <row r="111" spans="2:9" ht="14.1" customHeight="1" x14ac:dyDescent="0.15">
      <c r="B111" s="26"/>
      <c r="C111" s="27"/>
      <c r="D111" s="27"/>
      <c r="E111" s="28"/>
      <c r="F111" s="29"/>
      <c r="G111" s="30"/>
      <c r="H111" s="30">
        <f t="shared" ref="H111" si="6">ROUNDDOWN(G111*E111,0)</f>
        <v>0</v>
      </c>
      <c r="I111" s="31"/>
    </row>
    <row r="112" spans="2:9" ht="14.1" customHeight="1" x14ac:dyDescent="0.15">
      <c r="B112" s="32"/>
      <c r="C112" s="33"/>
      <c r="D112" s="33"/>
      <c r="E112" s="34"/>
      <c r="F112" s="35"/>
      <c r="G112" s="36"/>
      <c r="H112" s="36"/>
      <c r="I112" s="37"/>
    </row>
    <row r="113" spans="2:9" ht="14.1" customHeight="1" x14ac:dyDescent="0.15">
      <c r="B113" s="17"/>
      <c r="C113" s="19"/>
      <c r="D113" s="19"/>
      <c r="E113" s="20"/>
      <c r="F113" s="21"/>
      <c r="G113" s="39"/>
      <c r="H113" s="39">
        <f t="shared" ref="H113" si="7">ROUNDDOWN(G113*E113,0)</f>
        <v>0</v>
      </c>
      <c r="I113" s="22"/>
    </row>
    <row r="114" spans="2:9" ht="14.1" customHeight="1" x14ac:dyDescent="0.15">
      <c r="B114" s="4"/>
      <c r="C114" s="6"/>
      <c r="D114" s="6"/>
      <c r="E114" s="7"/>
      <c r="F114" s="8"/>
      <c r="G114" s="24"/>
      <c r="H114" s="24"/>
      <c r="I114" s="9"/>
    </row>
    <row r="115" spans="2:9" ht="14.1" customHeight="1" x14ac:dyDescent="0.15">
      <c r="B115" s="26">
        <v>1.2</v>
      </c>
      <c r="C115" s="27" t="s">
        <v>514</v>
      </c>
      <c r="D115" s="27"/>
      <c r="E115" s="28"/>
      <c r="F115" s="29"/>
      <c r="G115" s="30"/>
      <c r="H115" s="30">
        <f t="shared" ref="H115" si="8">ROUNDDOWN(G115*E115,0)</f>
        <v>0</v>
      </c>
      <c r="I115" s="31" t="s">
        <v>505</v>
      </c>
    </row>
    <row r="116" spans="2:9" ht="14.1" customHeight="1" x14ac:dyDescent="0.15">
      <c r="B116" s="32"/>
      <c r="C116" s="33"/>
      <c r="D116" s="33"/>
      <c r="E116" s="34"/>
      <c r="F116" s="35"/>
      <c r="G116" s="36"/>
      <c r="H116" s="36"/>
      <c r="I116" s="37"/>
    </row>
    <row r="117" spans="2:9" ht="14.1" customHeight="1" x14ac:dyDescent="0.15">
      <c r="B117" s="26"/>
      <c r="C117" s="79" t="s">
        <v>59</v>
      </c>
      <c r="D117" s="70" t="s">
        <v>92</v>
      </c>
      <c r="E117" s="28">
        <v>200</v>
      </c>
      <c r="F117" s="29" t="s">
        <v>51</v>
      </c>
      <c r="G117" s="30"/>
      <c r="H117" s="30">
        <f>SUM(E117*G117)</f>
        <v>0</v>
      </c>
      <c r="I117" s="76"/>
    </row>
    <row r="118" spans="2:9" ht="14.1" customHeight="1" x14ac:dyDescent="0.15">
      <c r="B118" s="32"/>
      <c r="C118" s="347"/>
      <c r="D118" s="33"/>
      <c r="E118" s="34"/>
      <c r="F118" s="35"/>
      <c r="G118" s="36"/>
      <c r="H118" s="36"/>
      <c r="I118" s="37"/>
    </row>
    <row r="119" spans="2:9" ht="14.1" customHeight="1" x14ac:dyDescent="0.15">
      <c r="B119" s="26"/>
      <c r="C119" s="348" t="s">
        <v>93</v>
      </c>
      <c r="D119" s="70" t="s">
        <v>94</v>
      </c>
      <c r="E119" s="28">
        <v>523</v>
      </c>
      <c r="F119" s="29" t="s">
        <v>51</v>
      </c>
      <c r="G119" s="30"/>
      <c r="H119" s="30">
        <f>SUM(E119*G119)</f>
        <v>0</v>
      </c>
      <c r="I119" s="76"/>
    </row>
    <row r="120" spans="2:9" ht="14.1" customHeight="1" x14ac:dyDescent="0.15">
      <c r="B120" s="32"/>
      <c r="C120" s="347"/>
      <c r="D120" s="33"/>
      <c r="E120" s="34"/>
      <c r="F120" s="35"/>
      <c r="G120" s="36"/>
      <c r="H120" s="36"/>
      <c r="I120" s="37"/>
    </row>
    <row r="121" spans="2:9" ht="14.1" customHeight="1" x14ac:dyDescent="0.15">
      <c r="B121" s="26"/>
      <c r="C121" s="348" t="s">
        <v>93</v>
      </c>
      <c r="D121" s="70" t="s">
        <v>95</v>
      </c>
      <c r="E121" s="28">
        <v>640</v>
      </c>
      <c r="F121" s="29" t="s">
        <v>22</v>
      </c>
      <c r="G121" s="30"/>
      <c r="H121" s="30">
        <f>SUM(E121*G121)</f>
        <v>0</v>
      </c>
      <c r="I121" s="76"/>
    </row>
    <row r="122" spans="2:9" ht="14.1" customHeight="1" x14ac:dyDescent="0.15">
      <c r="B122" s="32"/>
      <c r="C122" s="347"/>
      <c r="D122" s="33"/>
      <c r="E122" s="34"/>
      <c r="F122" s="35"/>
      <c r="G122" s="36"/>
      <c r="H122" s="36"/>
      <c r="I122" s="37"/>
    </row>
    <row r="123" spans="2:9" ht="14.1" customHeight="1" x14ac:dyDescent="0.15">
      <c r="B123" s="26"/>
      <c r="C123" s="348" t="s">
        <v>93</v>
      </c>
      <c r="D123" s="70" t="s">
        <v>96</v>
      </c>
      <c r="E123" s="28">
        <v>140</v>
      </c>
      <c r="F123" s="29" t="s">
        <v>22</v>
      </c>
      <c r="G123" s="30"/>
      <c r="H123" s="30">
        <f>SUM(E123*G123)</f>
        <v>0</v>
      </c>
      <c r="I123" s="76"/>
    </row>
    <row r="124" spans="2:9" ht="14.1" customHeight="1" x14ac:dyDescent="0.15">
      <c r="B124" s="32"/>
      <c r="C124" s="347"/>
      <c r="D124" s="33"/>
      <c r="E124" s="34"/>
      <c r="F124" s="35"/>
      <c r="G124" s="36"/>
      <c r="H124" s="36"/>
      <c r="I124" s="37"/>
    </row>
    <row r="125" spans="2:9" ht="14.1" customHeight="1" x14ac:dyDescent="0.15">
      <c r="B125" s="26"/>
      <c r="C125" s="348" t="s">
        <v>93</v>
      </c>
      <c r="D125" s="70" t="s">
        <v>97</v>
      </c>
      <c r="E125" s="28">
        <v>450</v>
      </c>
      <c r="F125" s="29" t="s">
        <v>51</v>
      </c>
      <c r="G125" s="30"/>
      <c r="H125" s="30">
        <f>SUM(E125*G125)</f>
        <v>0</v>
      </c>
      <c r="I125" s="76"/>
    </row>
    <row r="126" spans="2:9" ht="14.1" customHeight="1" x14ac:dyDescent="0.15">
      <c r="B126" s="32"/>
      <c r="C126" s="347"/>
      <c r="D126" s="33"/>
      <c r="E126" s="34"/>
      <c r="F126" s="35"/>
      <c r="G126" s="36"/>
      <c r="H126" s="36"/>
      <c r="I126" s="37"/>
    </row>
    <row r="127" spans="2:9" ht="14.1" customHeight="1" x14ac:dyDescent="0.15">
      <c r="B127" s="26"/>
      <c r="C127" s="348" t="s">
        <v>93</v>
      </c>
      <c r="D127" s="70" t="s">
        <v>98</v>
      </c>
      <c r="E127" s="28">
        <v>670</v>
      </c>
      <c r="F127" s="29" t="s">
        <v>51</v>
      </c>
      <c r="G127" s="30"/>
      <c r="H127" s="30">
        <f>SUM(E127*G127)</f>
        <v>0</v>
      </c>
      <c r="I127" s="76"/>
    </row>
    <row r="128" spans="2:9" ht="14.1" customHeight="1" x14ac:dyDescent="0.15">
      <c r="B128" s="32"/>
      <c r="C128" s="347"/>
      <c r="D128" s="33"/>
      <c r="E128" s="34"/>
      <c r="F128" s="35"/>
      <c r="G128" s="36"/>
      <c r="H128" s="36"/>
      <c r="I128" s="37"/>
    </row>
    <row r="129" spans="2:9" ht="14.1" customHeight="1" x14ac:dyDescent="0.15">
      <c r="B129" s="26"/>
      <c r="C129" s="348" t="s">
        <v>93</v>
      </c>
      <c r="D129" s="70" t="s">
        <v>99</v>
      </c>
      <c r="E129" s="28">
        <v>380</v>
      </c>
      <c r="F129" s="29" t="s">
        <v>51</v>
      </c>
      <c r="G129" s="30"/>
      <c r="H129" s="30">
        <f>SUM(E129*G129)</f>
        <v>0</v>
      </c>
      <c r="I129" s="76"/>
    </row>
    <row r="130" spans="2:9" ht="14.1" customHeight="1" x14ac:dyDescent="0.15">
      <c r="B130" s="32"/>
      <c r="C130" s="347"/>
      <c r="D130" s="33"/>
      <c r="E130" s="34"/>
      <c r="F130" s="35"/>
      <c r="G130" s="36"/>
      <c r="H130" s="36"/>
      <c r="I130" s="37"/>
    </row>
    <row r="131" spans="2:9" ht="14.1" customHeight="1" x14ac:dyDescent="0.15">
      <c r="B131" s="26"/>
      <c r="C131" s="348" t="s">
        <v>93</v>
      </c>
      <c r="D131" s="70" t="s">
        <v>100</v>
      </c>
      <c r="E131" s="28">
        <v>120</v>
      </c>
      <c r="F131" s="29" t="s">
        <v>51</v>
      </c>
      <c r="G131" s="30"/>
      <c r="H131" s="30">
        <f>SUM(E131*G131)</f>
        <v>0</v>
      </c>
      <c r="I131" s="76"/>
    </row>
    <row r="132" spans="2:9" ht="14.1" customHeight="1" x14ac:dyDescent="0.15">
      <c r="B132" s="32"/>
      <c r="C132" s="347"/>
      <c r="D132" s="33"/>
      <c r="E132" s="34"/>
      <c r="F132" s="35"/>
      <c r="G132" s="36"/>
      <c r="H132" s="36"/>
      <c r="I132" s="37"/>
    </row>
    <row r="133" spans="2:9" ht="14.1" customHeight="1" x14ac:dyDescent="0.15">
      <c r="B133" s="26"/>
      <c r="C133" s="348" t="s">
        <v>93</v>
      </c>
      <c r="D133" s="70" t="s">
        <v>101</v>
      </c>
      <c r="E133" s="28">
        <v>130</v>
      </c>
      <c r="F133" s="29" t="s">
        <v>51</v>
      </c>
      <c r="G133" s="30"/>
      <c r="H133" s="30">
        <f>SUM(E133*G133)</f>
        <v>0</v>
      </c>
      <c r="I133" s="76"/>
    </row>
    <row r="134" spans="2:9" ht="14.1" customHeight="1" x14ac:dyDescent="0.15">
      <c r="B134" s="32"/>
      <c r="C134" s="33"/>
      <c r="D134" s="33"/>
      <c r="E134" s="34"/>
      <c r="F134" s="35"/>
      <c r="G134" s="36"/>
      <c r="H134" s="36"/>
      <c r="I134" s="37"/>
    </row>
    <row r="135" spans="2:9" ht="14.1" customHeight="1" x14ac:dyDescent="0.15">
      <c r="B135" s="26"/>
      <c r="C135" s="27" t="s">
        <v>102</v>
      </c>
      <c r="D135" s="27" t="s">
        <v>103</v>
      </c>
      <c r="E135" s="28">
        <v>109</v>
      </c>
      <c r="F135" s="29" t="s">
        <v>25</v>
      </c>
      <c r="G135" s="30"/>
      <c r="H135" s="30">
        <f>SUM(E135*G135)</f>
        <v>0</v>
      </c>
      <c r="I135" s="76"/>
    </row>
    <row r="136" spans="2:9" ht="14.1" customHeight="1" x14ac:dyDescent="0.15">
      <c r="B136" s="32"/>
      <c r="C136" s="33"/>
      <c r="D136" s="33"/>
      <c r="E136" s="34"/>
      <c r="F136" s="35"/>
      <c r="G136" s="36"/>
      <c r="H136" s="36"/>
      <c r="I136" s="37"/>
    </row>
    <row r="137" spans="2:9" ht="14.1" customHeight="1" x14ac:dyDescent="0.15">
      <c r="B137" s="26"/>
      <c r="C137" s="27" t="s">
        <v>102</v>
      </c>
      <c r="D137" s="27" t="s">
        <v>104</v>
      </c>
      <c r="E137" s="28">
        <v>4</v>
      </c>
      <c r="F137" s="29" t="s">
        <v>25</v>
      </c>
      <c r="G137" s="30"/>
      <c r="H137" s="30">
        <f>SUM(E137*G137)</f>
        <v>0</v>
      </c>
      <c r="I137" s="76"/>
    </row>
    <row r="138" spans="2:9" ht="14.1" customHeight="1" x14ac:dyDescent="0.15">
      <c r="B138" s="32"/>
      <c r="C138" s="33"/>
      <c r="D138" s="33"/>
      <c r="E138" s="34"/>
      <c r="F138" s="35"/>
      <c r="G138" s="36"/>
      <c r="H138" s="36"/>
      <c r="I138" s="37"/>
    </row>
    <row r="139" spans="2:9" ht="14.1" customHeight="1" x14ac:dyDescent="0.15">
      <c r="B139" s="26"/>
      <c r="C139" s="27" t="s">
        <v>102</v>
      </c>
      <c r="D139" s="27" t="s">
        <v>105</v>
      </c>
      <c r="E139" s="28">
        <v>3</v>
      </c>
      <c r="F139" s="29" t="s">
        <v>25</v>
      </c>
      <c r="G139" s="30"/>
      <c r="H139" s="30">
        <f>SUM(E139*G139)</f>
        <v>0</v>
      </c>
      <c r="I139" s="76"/>
    </row>
    <row r="140" spans="2:9" ht="14.1" customHeight="1" x14ac:dyDescent="0.15">
      <c r="B140" s="32"/>
      <c r="C140" s="33" t="s">
        <v>180</v>
      </c>
      <c r="D140" s="33"/>
      <c r="E140" s="34"/>
      <c r="F140" s="35"/>
      <c r="G140" s="36"/>
      <c r="H140" s="36"/>
      <c r="I140" s="37"/>
    </row>
    <row r="141" spans="2:9" ht="14.1" customHeight="1" x14ac:dyDescent="0.15">
      <c r="B141" s="26"/>
      <c r="C141" s="27" t="s">
        <v>106</v>
      </c>
      <c r="D141" s="70" t="s">
        <v>107</v>
      </c>
      <c r="E141" s="28">
        <v>6</v>
      </c>
      <c r="F141" s="29" t="s">
        <v>55</v>
      </c>
      <c r="G141" s="30"/>
      <c r="H141" s="30">
        <f>SUM(E141*G141)</f>
        <v>0</v>
      </c>
      <c r="I141" s="76"/>
    </row>
    <row r="142" spans="2:9" ht="14.1" customHeight="1" x14ac:dyDescent="0.15">
      <c r="B142" s="32"/>
      <c r="C142" s="33" t="s">
        <v>180</v>
      </c>
      <c r="D142" s="33"/>
      <c r="E142" s="34"/>
      <c r="F142" s="35"/>
      <c r="G142" s="36"/>
      <c r="H142" s="36"/>
      <c r="I142" s="37"/>
    </row>
    <row r="143" spans="2:9" ht="14.1" customHeight="1" x14ac:dyDescent="0.15">
      <c r="B143" s="26"/>
      <c r="C143" s="27" t="s">
        <v>106</v>
      </c>
      <c r="D143" s="70" t="s">
        <v>108</v>
      </c>
      <c r="E143" s="28">
        <v>2</v>
      </c>
      <c r="F143" s="29" t="s">
        <v>55</v>
      </c>
      <c r="G143" s="30"/>
      <c r="H143" s="30">
        <f>SUM(E143*G143)</f>
        <v>0</v>
      </c>
      <c r="I143" s="76"/>
    </row>
    <row r="144" spans="2:9" ht="14.1" customHeight="1" x14ac:dyDescent="0.15">
      <c r="B144" s="32"/>
      <c r="C144" s="33" t="s">
        <v>180</v>
      </c>
      <c r="D144" s="33"/>
      <c r="E144" s="34"/>
      <c r="F144" s="35"/>
      <c r="G144" s="36"/>
      <c r="H144" s="36"/>
      <c r="I144" s="37"/>
    </row>
    <row r="145" spans="2:9" ht="14.1" customHeight="1" x14ac:dyDescent="0.15">
      <c r="B145" s="26"/>
      <c r="C145" s="27" t="s">
        <v>106</v>
      </c>
      <c r="D145" s="70" t="s">
        <v>109</v>
      </c>
      <c r="E145" s="28">
        <v>9</v>
      </c>
      <c r="F145" s="29" t="s">
        <v>55</v>
      </c>
      <c r="G145" s="30"/>
      <c r="H145" s="30">
        <f>SUM(E145*G145)</f>
        <v>0</v>
      </c>
      <c r="I145" s="76"/>
    </row>
    <row r="146" spans="2:9" ht="14.1" customHeight="1" x14ac:dyDescent="0.15">
      <c r="B146" s="32"/>
      <c r="C146" s="33" t="s">
        <v>117</v>
      </c>
      <c r="D146" s="33"/>
      <c r="E146" s="34"/>
      <c r="F146" s="35"/>
      <c r="G146" s="36"/>
      <c r="H146" s="36"/>
      <c r="I146" s="37"/>
    </row>
    <row r="147" spans="2:9" ht="14.1" customHeight="1" x14ac:dyDescent="0.15">
      <c r="B147" s="26"/>
      <c r="C147" s="27" t="s">
        <v>106</v>
      </c>
      <c r="D147" s="70" t="s">
        <v>110</v>
      </c>
      <c r="E147" s="28">
        <v>1</v>
      </c>
      <c r="F147" s="29" t="s">
        <v>55</v>
      </c>
      <c r="G147" s="30"/>
      <c r="H147" s="30">
        <f>SUM(E147*G147)</f>
        <v>0</v>
      </c>
      <c r="I147" s="76"/>
    </row>
    <row r="148" spans="2:9" ht="14.1" customHeight="1" x14ac:dyDescent="0.15">
      <c r="B148" s="32"/>
      <c r="C148" s="33" t="s">
        <v>180</v>
      </c>
      <c r="D148" s="33"/>
      <c r="E148" s="34"/>
      <c r="F148" s="35"/>
      <c r="G148" s="36"/>
      <c r="H148" s="36"/>
      <c r="I148" s="37"/>
    </row>
    <row r="149" spans="2:9" ht="14.1" customHeight="1" x14ac:dyDescent="0.15">
      <c r="B149" s="17"/>
      <c r="C149" s="19" t="s">
        <v>106</v>
      </c>
      <c r="D149" s="75" t="s">
        <v>111</v>
      </c>
      <c r="E149" s="20">
        <v>2</v>
      </c>
      <c r="F149" s="21" t="s">
        <v>55</v>
      </c>
      <c r="G149" s="39"/>
      <c r="H149" s="39">
        <f>SUM(E149*G149)</f>
        <v>0</v>
      </c>
      <c r="I149" s="336"/>
    </row>
    <row r="150" spans="2:9" ht="14.1" customHeight="1" x14ac:dyDescent="0.15">
      <c r="B150" s="349"/>
      <c r="C150" s="42" t="s">
        <v>180</v>
      </c>
      <c r="D150" s="42"/>
      <c r="E150" s="43"/>
      <c r="F150" s="14"/>
      <c r="G150" s="44"/>
      <c r="H150" s="44"/>
      <c r="I150" s="10"/>
    </row>
    <row r="151" spans="2:9" ht="14.1" customHeight="1" x14ac:dyDescent="0.15">
      <c r="B151" s="26"/>
      <c r="C151" s="27" t="s">
        <v>106</v>
      </c>
      <c r="D151" s="70" t="s">
        <v>112</v>
      </c>
      <c r="E151" s="28">
        <v>1</v>
      </c>
      <c r="F151" s="29" t="s">
        <v>55</v>
      </c>
      <c r="G151" s="30"/>
      <c r="H151" s="30">
        <f>SUM(E151*G151)</f>
        <v>0</v>
      </c>
      <c r="I151" s="76"/>
    </row>
    <row r="152" spans="2:9" ht="14.1" customHeight="1" x14ac:dyDescent="0.15">
      <c r="B152" s="32"/>
      <c r="C152" s="33" t="s">
        <v>180</v>
      </c>
      <c r="D152" s="33"/>
      <c r="E152" s="34"/>
      <c r="F152" s="35"/>
      <c r="G152" s="36"/>
      <c r="H152" s="36"/>
      <c r="I152" s="37"/>
    </row>
    <row r="153" spans="2:9" ht="14.1" customHeight="1" x14ac:dyDescent="0.15">
      <c r="B153" s="26"/>
      <c r="C153" s="27" t="s">
        <v>106</v>
      </c>
      <c r="D153" s="70" t="s">
        <v>113</v>
      </c>
      <c r="E153" s="28">
        <v>1</v>
      </c>
      <c r="F153" s="29" t="s">
        <v>55</v>
      </c>
      <c r="G153" s="30"/>
      <c r="H153" s="30">
        <f>SUM(E153*G153)</f>
        <v>0</v>
      </c>
      <c r="I153" s="76"/>
    </row>
    <row r="154" spans="2:9" ht="14.1" customHeight="1" x14ac:dyDescent="0.15">
      <c r="B154" s="32"/>
      <c r="C154" s="33" t="s">
        <v>180</v>
      </c>
      <c r="D154" s="33"/>
      <c r="E154" s="34"/>
      <c r="F154" s="35"/>
      <c r="G154" s="36"/>
      <c r="H154" s="36"/>
      <c r="I154" s="37"/>
    </row>
    <row r="155" spans="2:9" ht="14.1" customHeight="1" x14ac:dyDescent="0.15">
      <c r="B155" s="26"/>
      <c r="C155" s="27" t="s">
        <v>106</v>
      </c>
      <c r="D155" s="70" t="s">
        <v>114</v>
      </c>
      <c r="E155" s="28">
        <v>1</v>
      </c>
      <c r="F155" s="29" t="s">
        <v>55</v>
      </c>
      <c r="G155" s="30"/>
      <c r="H155" s="30">
        <f>SUM(E155*G155)</f>
        <v>0</v>
      </c>
      <c r="I155" s="76"/>
    </row>
    <row r="156" spans="2:9" ht="14.1" customHeight="1" x14ac:dyDescent="0.15">
      <c r="B156" s="32"/>
      <c r="C156" s="33" t="s">
        <v>117</v>
      </c>
      <c r="D156" s="33"/>
      <c r="E156" s="34"/>
      <c r="F156" s="35"/>
      <c r="G156" s="36"/>
      <c r="H156" s="36"/>
      <c r="I156" s="37"/>
    </row>
    <row r="157" spans="2:9" ht="14.1" customHeight="1" x14ac:dyDescent="0.15">
      <c r="B157" s="26"/>
      <c r="C157" s="27" t="s">
        <v>106</v>
      </c>
      <c r="D157" s="70" t="s">
        <v>115</v>
      </c>
      <c r="E157" s="28">
        <v>1</v>
      </c>
      <c r="F157" s="29" t="s">
        <v>55</v>
      </c>
      <c r="G157" s="30"/>
      <c r="H157" s="30">
        <f>SUM(E157*G157)</f>
        <v>0</v>
      </c>
      <c r="I157" s="76"/>
    </row>
    <row r="158" spans="2:9" ht="14.1" customHeight="1" x14ac:dyDescent="0.15">
      <c r="B158" s="32"/>
      <c r="C158" s="33" t="s">
        <v>117</v>
      </c>
      <c r="D158" s="33"/>
      <c r="E158" s="34"/>
      <c r="F158" s="35"/>
      <c r="G158" s="36"/>
      <c r="H158" s="36"/>
      <c r="I158" s="37"/>
    </row>
    <row r="159" spans="2:9" ht="14.1" customHeight="1" x14ac:dyDescent="0.15">
      <c r="B159" s="26"/>
      <c r="C159" s="27" t="s">
        <v>106</v>
      </c>
      <c r="D159" s="70" t="s">
        <v>116</v>
      </c>
      <c r="E159" s="28">
        <v>4</v>
      </c>
      <c r="F159" s="29" t="s">
        <v>55</v>
      </c>
      <c r="G159" s="30"/>
      <c r="H159" s="30">
        <f>SUM(E159*G159)</f>
        <v>0</v>
      </c>
      <c r="I159" s="76"/>
    </row>
    <row r="160" spans="2:9" ht="14.1" customHeight="1" x14ac:dyDescent="0.15">
      <c r="B160" s="32"/>
      <c r="C160" s="33" t="s">
        <v>117</v>
      </c>
      <c r="D160" s="33"/>
      <c r="E160" s="34"/>
      <c r="F160" s="35"/>
      <c r="G160" s="36"/>
      <c r="H160" s="36"/>
      <c r="I160" s="37"/>
    </row>
    <row r="161" spans="2:9" ht="14.1" customHeight="1" x14ac:dyDescent="0.15">
      <c r="B161" s="26"/>
      <c r="C161" s="27" t="s">
        <v>106</v>
      </c>
      <c r="D161" s="70" t="s">
        <v>118</v>
      </c>
      <c r="E161" s="28">
        <v>2</v>
      </c>
      <c r="F161" s="29" t="s">
        <v>55</v>
      </c>
      <c r="G161" s="30"/>
      <c r="H161" s="30">
        <f>SUM(E161*G161)</f>
        <v>0</v>
      </c>
      <c r="I161" s="76"/>
    </row>
    <row r="162" spans="2:9" ht="14.1" customHeight="1" x14ac:dyDescent="0.15">
      <c r="B162" s="32"/>
      <c r="C162" s="33"/>
      <c r="D162" s="33"/>
      <c r="E162" s="34"/>
      <c r="F162" s="35"/>
      <c r="G162" s="36"/>
      <c r="H162" s="36"/>
      <c r="I162" s="37"/>
    </row>
    <row r="163" spans="2:9" ht="14.1" customHeight="1" x14ac:dyDescent="0.15">
      <c r="B163" s="26"/>
      <c r="C163" s="27" t="s">
        <v>119</v>
      </c>
      <c r="D163" s="27" t="s">
        <v>120</v>
      </c>
      <c r="E163" s="28">
        <v>4</v>
      </c>
      <c r="F163" s="29" t="s">
        <v>55</v>
      </c>
      <c r="G163" s="30"/>
      <c r="H163" s="30">
        <f>SUM(E163*G163)</f>
        <v>0</v>
      </c>
      <c r="I163" s="76"/>
    </row>
    <row r="164" spans="2:9" ht="14.1" customHeight="1" x14ac:dyDescent="0.15">
      <c r="B164" s="32"/>
      <c r="C164" s="33" t="s">
        <v>180</v>
      </c>
      <c r="D164" s="33"/>
      <c r="E164" s="34"/>
      <c r="F164" s="35"/>
      <c r="G164" s="36"/>
      <c r="H164" s="36"/>
      <c r="I164" s="37"/>
    </row>
    <row r="165" spans="2:9" ht="14.1" customHeight="1" x14ac:dyDescent="0.15">
      <c r="B165" s="26"/>
      <c r="C165" s="27" t="s">
        <v>121</v>
      </c>
      <c r="D165" s="70" t="s">
        <v>122</v>
      </c>
      <c r="E165" s="28">
        <v>40</v>
      </c>
      <c r="F165" s="29" t="s">
        <v>55</v>
      </c>
      <c r="G165" s="30"/>
      <c r="H165" s="30">
        <f>SUM(E165*G165)</f>
        <v>0</v>
      </c>
      <c r="I165" s="76"/>
    </row>
    <row r="166" spans="2:9" ht="14.1" customHeight="1" x14ac:dyDescent="0.15">
      <c r="B166" s="32"/>
      <c r="C166" s="33" t="s">
        <v>117</v>
      </c>
      <c r="D166" s="33"/>
      <c r="E166" s="34"/>
      <c r="F166" s="35"/>
      <c r="G166" s="36"/>
      <c r="H166" s="36"/>
      <c r="I166" s="37"/>
    </row>
    <row r="167" spans="2:9" ht="14.1" customHeight="1" x14ac:dyDescent="0.15">
      <c r="B167" s="26"/>
      <c r="C167" s="27" t="s">
        <v>121</v>
      </c>
      <c r="D167" s="70" t="s">
        <v>123</v>
      </c>
      <c r="E167" s="28">
        <v>3</v>
      </c>
      <c r="F167" s="29" t="s">
        <v>55</v>
      </c>
      <c r="G167" s="30"/>
      <c r="H167" s="30">
        <f>SUM(E167*G167)</f>
        <v>0</v>
      </c>
      <c r="I167" s="76"/>
    </row>
    <row r="168" spans="2:9" ht="14.1" customHeight="1" x14ac:dyDescent="0.15">
      <c r="B168" s="32"/>
      <c r="C168" s="33" t="s">
        <v>117</v>
      </c>
      <c r="D168" s="33"/>
      <c r="E168" s="34"/>
      <c r="F168" s="35"/>
      <c r="G168" s="36"/>
      <c r="H168" s="36"/>
      <c r="I168" s="37"/>
    </row>
    <row r="169" spans="2:9" ht="14.1" customHeight="1" x14ac:dyDescent="0.15">
      <c r="B169" s="26"/>
      <c r="C169" s="27" t="s">
        <v>121</v>
      </c>
      <c r="D169" s="70" t="s">
        <v>124</v>
      </c>
      <c r="E169" s="28">
        <v>2</v>
      </c>
      <c r="F169" s="29" t="s">
        <v>55</v>
      </c>
      <c r="G169" s="30"/>
      <c r="H169" s="30">
        <f>SUM(E169*G169)</f>
        <v>0</v>
      </c>
      <c r="I169" s="76"/>
    </row>
    <row r="170" spans="2:9" ht="14.1" customHeight="1" x14ac:dyDescent="0.15">
      <c r="B170" s="32"/>
      <c r="C170" s="33" t="s">
        <v>117</v>
      </c>
      <c r="D170" s="33"/>
      <c r="E170" s="34"/>
      <c r="F170" s="35"/>
      <c r="G170" s="36"/>
      <c r="H170" s="36"/>
      <c r="I170" s="37"/>
    </row>
    <row r="171" spans="2:9" ht="14.1" customHeight="1" x14ac:dyDescent="0.15">
      <c r="B171" s="26"/>
      <c r="C171" s="27" t="s">
        <v>121</v>
      </c>
      <c r="D171" s="70" t="s">
        <v>125</v>
      </c>
      <c r="E171" s="28">
        <v>15</v>
      </c>
      <c r="F171" s="29" t="s">
        <v>55</v>
      </c>
      <c r="G171" s="30"/>
      <c r="H171" s="30">
        <f>SUM(E171*G171)</f>
        <v>0</v>
      </c>
      <c r="I171" s="76"/>
    </row>
    <row r="172" spans="2:9" ht="14.1" customHeight="1" x14ac:dyDescent="0.15">
      <c r="B172" s="32"/>
      <c r="C172" s="33" t="s">
        <v>117</v>
      </c>
      <c r="D172" s="33"/>
      <c r="E172" s="34"/>
      <c r="F172" s="35"/>
      <c r="G172" s="36"/>
      <c r="H172" s="36"/>
      <c r="I172" s="37"/>
    </row>
    <row r="173" spans="2:9" ht="14.1" customHeight="1" x14ac:dyDescent="0.15">
      <c r="B173" s="26"/>
      <c r="C173" s="27" t="s">
        <v>121</v>
      </c>
      <c r="D173" s="70" t="s">
        <v>126</v>
      </c>
      <c r="E173" s="28">
        <v>1</v>
      </c>
      <c r="F173" s="29" t="s">
        <v>55</v>
      </c>
      <c r="G173" s="30"/>
      <c r="H173" s="30">
        <f>SUM(E173*G173)</f>
        <v>0</v>
      </c>
      <c r="I173" s="76"/>
    </row>
    <row r="174" spans="2:9" ht="14.1" customHeight="1" x14ac:dyDescent="0.15">
      <c r="B174" s="32"/>
      <c r="C174" s="33" t="s">
        <v>117</v>
      </c>
      <c r="D174" s="33"/>
      <c r="E174" s="34"/>
      <c r="F174" s="35"/>
      <c r="G174" s="36"/>
      <c r="H174" s="36"/>
      <c r="I174" s="37"/>
    </row>
    <row r="175" spans="2:9" ht="14.1" customHeight="1" x14ac:dyDescent="0.15">
      <c r="B175" s="26"/>
      <c r="C175" s="27" t="s">
        <v>121</v>
      </c>
      <c r="D175" s="70" t="s">
        <v>127</v>
      </c>
      <c r="E175" s="28">
        <v>10</v>
      </c>
      <c r="F175" s="29" t="s">
        <v>55</v>
      </c>
      <c r="G175" s="30"/>
      <c r="H175" s="30">
        <f>SUM(E175*G175)</f>
        <v>0</v>
      </c>
      <c r="I175" s="76"/>
    </row>
    <row r="176" spans="2:9" ht="14.1" customHeight="1" x14ac:dyDescent="0.15">
      <c r="B176" s="32"/>
      <c r="C176" s="33"/>
      <c r="D176" s="33"/>
      <c r="E176" s="34"/>
      <c r="F176" s="35"/>
      <c r="G176" s="36"/>
      <c r="H176" s="36"/>
      <c r="I176" s="37"/>
    </row>
    <row r="177" spans="2:9" ht="14.1" customHeight="1" x14ac:dyDescent="0.15">
      <c r="B177" s="26"/>
      <c r="C177" s="27" t="s">
        <v>128</v>
      </c>
      <c r="D177" s="70" t="s">
        <v>510</v>
      </c>
      <c r="E177" s="28">
        <v>7</v>
      </c>
      <c r="F177" s="29" t="s">
        <v>55</v>
      </c>
      <c r="G177" s="30"/>
      <c r="H177" s="30">
        <f>SUM(E177*G177)</f>
        <v>0</v>
      </c>
      <c r="I177" s="76"/>
    </row>
    <row r="178" spans="2:9" ht="14.1" customHeight="1" x14ac:dyDescent="0.15">
      <c r="B178" s="32"/>
      <c r="C178" s="347"/>
      <c r="D178" s="42"/>
      <c r="E178" s="34"/>
      <c r="F178" s="35"/>
      <c r="G178" s="36"/>
      <c r="H178" s="36"/>
      <c r="I178" s="37"/>
    </row>
    <row r="179" spans="2:9" ht="14.1" customHeight="1" x14ac:dyDescent="0.15">
      <c r="B179" s="26"/>
      <c r="C179" s="79" t="s">
        <v>129</v>
      </c>
      <c r="D179" s="79" t="s">
        <v>130</v>
      </c>
      <c r="E179" s="28">
        <v>16</v>
      </c>
      <c r="F179" s="29" t="s">
        <v>48</v>
      </c>
      <c r="G179" s="30"/>
      <c r="H179" s="30">
        <f>SUM(E179*G179)</f>
        <v>0</v>
      </c>
      <c r="I179" s="76"/>
    </row>
    <row r="180" spans="2:9" ht="14.1" customHeight="1" x14ac:dyDescent="0.15">
      <c r="B180" s="32"/>
      <c r="C180" s="347"/>
      <c r="D180" s="33"/>
      <c r="E180" s="34"/>
      <c r="F180" s="35"/>
      <c r="G180" s="36"/>
      <c r="H180" s="36"/>
      <c r="I180" s="37"/>
    </row>
    <row r="181" spans="2:9" ht="14.1" customHeight="1" x14ac:dyDescent="0.15">
      <c r="B181" s="26"/>
      <c r="C181" s="79" t="s">
        <v>129</v>
      </c>
      <c r="D181" s="70" t="s">
        <v>131</v>
      </c>
      <c r="E181" s="28">
        <v>1</v>
      </c>
      <c r="F181" s="29" t="s">
        <v>48</v>
      </c>
      <c r="G181" s="30"/>
      <c r="H181" s="30">
        <f>SUM(E181*G181)</f>
        <v>0</v>
      </c>
      <c r="I181" s="76"/>
    </row>
    <row r="182" spans="2:9" ht="14.1" customHeight="1" x14ac:dyDescent="0.15">
      <c r="B182" s="32"/>
      <c r="C182" s="33"/>
      <c r="D182" s="33"/>
      <c r="E182" s="34"/>
      <c r="F182" s="35"/>
      <c r="G182" s="36"/>
      <c r="H182" s="36"/>
      <c r="I182" s="37"/>
    </row>
    <row r="183" spans="2:9" ht="14.1" customHeight="1" x14ac:dyDescent="0.15">
      <c r="B183" s="26"/>
      <c r="C183" s="27" t="s">
        <v>181</v>
      </c>
      <c r="D183" s="27" t="s">
        <v>182</v>
      </c>
      <c r="E183" s="28">
        <v>1</v>
      </c>
      <c r="F183" s="29" t="s">
        <v>48</v>
      </c>
      <c r="G183" s="30"/>
      <c r="H183" s="30">
        <f>SUM(E183*G183)</f>
        <v>0</v>
      </c>
      <c r="I183" s="76"/>
    </row>
    <row r="184" spans="2:9" ht="14.1" customHeight="1" x14ac:dyDescent="0.15">
      <c r="B184" s="32"/>
      <c r="C184" s="33"/>
      <c r="D184" s="33"/>
      <c r="E184" s="34"/>
      <c r="F184" s="35"/>
      <c r="G184" s="36"/>
      <c r="H184" s="36"/>
      <c r="I184" s="37"/>
    </row>
    <row r="185" spans="2:9" ht="14.1" customHeight="1" x14ac:dyDescent="0.15">
      <c r="B185" s="17"/>
      <c r="C185" s="19" t="s">
        <v>132</v>
      </c>
      <c r="D185" s="19" t="s">
        <v>133</v>
      </c>
      <c r="E185" s="20">
        <v>1</v>
      </c>
      <c r="F185" s="21" t="s">
        <v>48</v>
      </c>
      <c r="G185" s="39"/>
      <c r="H185" s="39">
        <f>SUM(E185*G185)</f>
        <v>0</v>
      </c>
      <c r="I185" s="336"/>
    </row>
    <row r="186" spans="2:9" ht="14.1" customHeight="1" x14ac:dyDescent="0.15">
      <c r="B186" s="80"/>
      <c r="C186" s="6"/>
      <c r="D186" s="6"/>
      <c r="E186" s="7"/>
      <c r="F186" s="8"/>
      <c r="G186" s="24"/>
      <c r="H186" s="24"/>
      <c r="I186" s="9"/>
    </row>
    <row r="187" spans="2:9" ht="14.1" customHeight="1" x14ac:dyDescent="0.15">
      <c r="B187" s="26"/>
      <c r="C187" s="27" t="s">
        <v>134</v>
      </c>
      <c r="D187" s="27" t="s">
        <v>135</v>
      </c>
      <c r="E187" s="28">
        <v>1</v>
      </c>
      <c r="F187" s="29" t="s">
        <v>48</v>
      </c>
      <c r="G187" s="30"/>
      <c r="H187" s="30">
        <f>SUM(E187*G187)</f>
        <v>0</v>
      </c>
      <c r="I187" s="76"/>
    </row>
    <row r="188" spans="2:9" ht="14.1" customHeight="1" x14ac:dyDescent="0.15">
      <c r="B188" s="32"/>
      <c r="C188" s="33"/>
      <c r="D188" s="33"/>
      <c r="E188" s="34"/>
      <c r="F188" s="35"/>
      <c r="G188" s="36"/>
      <c r="H188" s="36"/>
      <c r="I188" s="37"/>
    </row>
    <row r="189" spans="2:9" ht="14.1" customHeight="1" x14ac:dyDescent="0.15">
      <c r="B189" s="26"/>
      <c r="C189" s="27" t="s">
        <v>73</v>
      </c>
      <c r="D189" s="27"/>
      <c r="E189" s="28">
        <v>1</v>
      </c>
      <c r="F189" s="29" t="s">
        <v>9</v>
      </c>
      <c r="G189" s="30"/>
      <c r="H189" s="30">
        <f>SUM(E189*G189)</f>
        <v>0</v>
      </c>
      <c r="I189" s="76"/>
    </row>
    <row r="190" spans="2:9" ht="14.1" customHeight="1" x14ac:dyDescent="0.15">
      <c r="B190" s="32"/>
      <c r="C190" s="33"/>
      <c r="D190" s="33"/>
      <c r="E190" s="34"/>
      <c r="F190" s="35"/>
      <c r="G190" s="77"/>
      <c r="H190" s="36"/>
      <c r="I190" s="37"/>
    </row>
    <row r="191" spans="2:9" ht="14.1" customHeight="1" x14ac:dyDescent="0.15">
      <c r="B191" s="26"/>
      <c r="C191" s="27" t="s">
        <v>74</v>
      </c>
      <c r="D191" s="27"/>
      <c r="E191" s="28">
        <v>1</v>
      </c>
      <c r="F191" s="29" t="s">
        <v>9</v>
      </c>
      <c r="G191" s="78"/>
      <c r="H191" s="30">
        <f>SUM(E191*G191)</f>
        <v>0</v>
      </c>
      <c r="I191" s="76"/>
    </row>
    <row r="192" spans="2:9" ht="14.1" customHeight="1" x14ac:dyDescent="0.15">
      <c r="B192" s="32"/>
      <c r="C192" s="33"/>
      <c r="D192" s="33"/>
      <c r="E192" s="34"/>
      <c r="F192" s="35"/>
      <c r="G192" s="77"/>
      <c r="H192" s="36"/>
      <c r="I192" s="37"/>
    </row>
    <row r="193" spans="2:9" ht="14.1" customHeight="1" x14ac:dyDescent="0.15">
      <c r="B193" s="26"/>
      <c r="C193" s="27" t="s">
        <v>136</v>
      </c>
      <c r="D193" s="27"/>
      <c r="E193" s="28">
        <v>1</v>
      </c>
      <c r="F193" s="29" t="s">
        <v>9</v>
      </c>
      <c r="G193" s="78"/>
      <c r="H193" s="30">
        <f>SUM(E193*G193)</f>
        <v>0</v>
      </c>
      <c r="I193" s="76"/>
    </row>
    <row r="194" spans="2:9" ht="14.1" customHeight="1" x14ac:dyDescent="0.15">
      <c r="B194" s="32"/>
      <c r="C194" s="33" t="s">
        <v>137</v>
      </c>
      <c r="D194" s="33"/>
      <c r="E194" s="34"/>
      <c r="F194" s="35"/>
      <c r="G194" s="36"/>
      <c r="H194" s="36"/>
      <c r="I194" s="37"/>
    </row>
    <row r="195" spans="2:9" ht="14.1" customHeight="1" x14ac:dyDescent="0.15">
      <c r="B195" s="26"/>
      <c r="C195" s="27" t="s">
        <v>138</v>
      </c>
      <c r="D195" s="27" t="s">
        <v>139</v>
      </c>
      <c r="E195" s="28">
        <v>1</v>
      </c>
      <c r="F195" s="29" t="s">
        <v>9</v>
      </c>
      <c r="G195" s="30"/>
      <c r="H195" s="30">
        <f>SUM(E195*G195)</f>
        <v>0</v>
      </c>
      <c r="I195" s="76"/>
    </row>
    <row r="196" spans="2:9" ht="14.1" customHeight="1" x14ac:dyDescent="0.15">
      <c r="B196" s="32"/>
      <c r="C196" s="33"/>
      <c r="D196" s="33"/>
      <c r="E196" s="34"/>
      <c r="F196" s="35"/>
      <c r="G196" s="36"/>
      <c r="H196" s="36"/>
      <c r="I196" s="37"/>
    </row>
    <row r="197" spans="2:9" ht="14.1" customHeight="1" x14ac:dyDescent="0.15">
      <c r="B197" s="26"/>
      <c r="C197" s="27" t="s">
        <v>140</v>
      </c>
      <c r="D197" s="27"/>
      <c r="E197" s="28">
        <v>1</v>
      </c>
      <c r="F197" s="29" t="s">
        <v>9</v>
      </c>
      <c r="G197" s="30"/>
      <c r="H197" s="30">
        <f>SUM(E197*G197)</f>
        <v>0</v>
      </c>
      <c r="I197" s="76"/>
    </row>
    <row r="198" spans="2:9" ht="14.1" customHeight="1" x14ac:dyDescent="0.15">
      <c r="B198" s="32"/>
      <c r="C198" s="33"/>
      <c r="D198" s="33"/>
      <c r="E198" s="34"/>
      <c r="F198" s="35"/>
      <c r="G198" s="36"/>
      <c r="H198" s="36"/>
      <c r="I198" s="37"/>
    </row>
    <row r="199" spans="2:9" ht="14.1" customHeight="1" x14ac:dyDescent="0.15">
      <c r="B199" s="26"/>
      <c r="C199" s="27" t="s">
        <v>141</v>
      </c>
      <c r="D199" s="27"/>
      <c r="E199" s="28">
        <v>1</v>
      </c>
      <c r="F199" s="29" t="s">
        <v>9</v>
      </c>
      <c r="G199" s="30"/>
      <c r="H199" s="30">
        <f>SUM(E199*G199)</f>
        <v>0</v>
      </c>
      <c r="I199" s="76"/>
    </row>
    <row r="200" spans="2:9" ht="14.1" customHeight="1" x14ac:dyDescent="0.15">
      <c r="B200" s="32"/>
      <c r="C200" s="33"/>
      <c r="D200" s="33"/>
      <c r="E200" s="34"/>
      <c r="F200" s="35"/>
      <c r="G200" s="36"/>
      <c r="H200" s="36"/>
      <c r="I200" s="37"/>
    </row>
    <row r="201" spans="2:9" ht="14.1" customHeight="1" x14ac:dyDescent="0.15">
      <c r="B201" s="26"/>
      <c r="C201" s="27" t="s">
        <v>193</v>
      </c>
      <c r="D201" s="27"/>
      <c r="E201" s="28">
        <v>1</v>
      </c>
      <c r="F201" s="29" t="s">
        <v>9</v>
      </c>
      <c r="G201" s="30"/>
      <c r="H201" s="30">
        <f>SUM(E201*G201)</f>
        <v>0</v>
      </c>
      <c r="I201" s="76"/>
    </row>
    <row r="202" spans="2:9" ht="14.1" customHeight="1" x14ac:dyDescent="0.15">
      <c r="B202" s="32"/>
      <c r="C202" s="33"/>
      <c r="D202" s="33"/>
      <c r="E202" s="34"/>
      <c r="F202" s="35"/>
      <c r="G202" s="36"/>
      <c r="H202" s="36"/>
      <c r="I202" s="37"/>
    </row>
    <row r="203" spans="2:9" ht="14.1" customHeight="1" x14ac:dyDescent="0.15">
      <c r="B203" s="26"/>
      <c r="C203" s="27" t="s">
        <v>90</v>
      </c>
      <c r="D203" s="27"/>
      <c r="E203" s="28">
        <v>1</v>
      </c>
      <c r="F203" s="29" t="s">
        <v>9</v>
      </c>
      <c r="G203" s="30"/>
      <c r="H203" s="30">
        <f>SUM(E203*G203)</f>
        <v>0</v>
      </c>
      <c r="I203" s="76"/>
    </row>
    <row r="204" spans="2:9" ht="14.1" customHeight="1" x14ac:dyDescent="0.15">
      <c r="B204" s="32"/>
      <c r="C204" s="33"/>
      <c r="D204" s="33"/>
      <c r="E204" s="34"/>
      <c r="F204" s="35"/>
      <c r="G204" s="36"/>
      <c r="H204" s="36"/>
      <c r="I204" s="37"/>
    </row>
    <row r="205" spans="2:9" ht="14.1" customHeight="1" x14ac:dyDescent="0.15">
      <c r="B205" s="26"/>
      <c r="C205" s="27" t="s">
        <v>91</v>
      </c>
      <c r="D205" s="27"/>
      <c r="E205" s="28">
        <v>1</v>
      </c>
      <c r="F205" s="29" t="s">
        <v>9</v>
      </c>
      <c r="G205" s="30"/>
      <c r="H205" s="30">
        <f>SUM(E205*G205)</f>
        <v>0</v>
      </c>
      <c r="I205" s="76"/>
    </row>
    <row r="206" spans="2:9" ht="14.1" customHeight="1" x14ac:dyDescent="0.15">
      <c r="B206" s="32"/>
      <c r="C206" s="33"/>
      <c r="D206" s="33"/>
      <c r="E206" s="34"/>
      <c r="F206" s="35"/>
      <c r="G206" s="36"/>
      <c r="H206" s="36"/>
      <c r="I206" s="37"/>
    </row>
    <row r="207" spans="2:9" ht="14.1" customHeight="1" x14ac:dyDescent="0.15">
      <c r="B207" s="26"/>
      <c r="C207" s="27"/>
      <c r="D207" s="27"/>
      <c r="E207" s="28"/>
      <c r="F207" s="29"/>
      <c r="G207" s="30"/>
      <c r="H207" s="30">
        <f t="shared" ref="H207" si="9">ROUNDDOWN(G207*E207,0)</f>
        <v>0</v>
      </c>
      <c r="I207" s="76"/>
    </row>
    <row r="208" spans="2:9" ht="14.1" customHeight="1" x14ac:dyDescent="0.15">
      <c r="B208" s="32"/>
      <c r="C208" s="33"/>
      <c r="D208" s="33"/>
      <c r="E208" s="34"/>
      <c r="F208" s="35"/>
      <c r="G208" s="36"/>
      <c r="H208" s="36"/>
      <c r="I208" s="37"/>
    </row>
    <row r="209" spans="2:9" ht="14.1" customHeight="1" x14ac:dyDescent="0.15">
      <c r="B209" s="26"/>
      <c r="C209" s="27"/>
      <c r="D209" s="27"/>
      <c r="E209" s="28"/>
      <c r="F209" s="29"/>
      <c r="G209" s="30"/>
      <c r="H209" s="30">
        <f t="shared" ref="H209" si="10">ROUNDDOWN(G209*E209,0)</f>
        <v>0</v>
      </c>
      <c r="I209" s="31"/>
    </row>
    <row r="210" spans="2:9" ht="14.1" customHeight="1" x14ac:dyDescent="0.15">
      <c r="B210" s="32"/>
      <c r="C210" s="33"/>
      <c r="D210" s="33"/>
      <c r="E210" s="34"/>
      <c r="F210" s="35"/>
      <c r="G210" s="36"/>
      <c r="H210" s="36"/>
      <c r="I210" s="37"/>
    </row>
    <row r="211" spans="2:9" ht="14.1" customHeight="1" x14ac:dyDescent="0.15">
      <c r="B211" s="26"/>
      <c r="C211" s="27"/>
      <c r="D211" s="27"/>
      <c r="E211" s="28"/>
      <c r="F211" s="29"/>
      <c r="G211" s="30"/>
      <c r="H211" s="30"/>
      <c r="I211" s="31"/>
    </row>
    <row r="212" spans="2:9" ht="14.1" customHeight="1" x14ac:dyDescent="0.15">
      <c r="B212" s="32"/>
      <c r="C212" s="33"/>
      <c r="D212" s="33"/>
      <c r="E212" s="34"/>
      <c r="F212" s="35"/>
      <c r="G212" s="36"/>
      <c r="H212" s="36"/>
      <c r="I212" s="37"/>
    </row>
    <row r="213" spans="2:9" ht="14.1" customHeight="1" x14ac:dyDescent="0.15">
      <c r="B213" s="26"/>
      <c r="C213" s="27"/>
      <c r="D213" s="27"/>
      <c r="E213" s="28"/>
      <c r="F213" s="29"/>
      <c r="G213" s="30"/>
      <c r="H213" s="30">
        <f t="shared" ref="H213" si="11">ROUNDDOWN(G213*E213,0)</f>
        <v>0</v>
      </c>
      <c r="I213" s="31"/>
    </row>
    <row r="214" spans="2:9" ht="14.1" customHeight="1" x14ac:dyDescent="0.15">
      <c r="B214" s="32"/>
      <c r="C214" s="33"/>
      <c r="D214" s="33"/>
      <c r="E214" s="34"/>
      <c r="F214" s="35"/>
      <c r="G214" s="36"/>
      <c r="H214" s="36"/>
      <c r="I214" s="37"/>
    </row>
    <row r="215" spans="2:9" ht="14.1" customHeight="1" x14ac:dyDescent="0.15">
      <c r="B215" s="26"/>
      <c r="C215" s="27"/>
      <c r="D215" s="27"/>
      <c r="E215" s="28"/>
      <c r="F215" s="29"/>
      <c r="G215" s="30"/>
      <c r="H215" s="30">
        <f t="shared" ref="H215" si="12">ROUNDDOWN(G215*E215,0)</f>
        <v>0</v>
      </c>
      <c r="I215" s="31"/>
    </row>
    <row r="216" spans="2:9" ht="14.1" customHeight="1" x14ac:dyDescent="0.15">
      <c r="B216" s="32"/>
      <c r="C216" s="33"/>
      <c r="D216" s="33"/>
      <c r="E216" s="34"/>
      <c r="F216" s="35"/>
      <c r="G216" s="36"/>
      <c r="H216" s="36"/>
      <c r="I216" s="37"/>
    </row>
    <row r="217" spans="2:9" ht="14.1" customHeight="1" x14ac:dyDescent="0.15">
      <c r="B217" s="26"/>
      <c r="C217" s="27"/>
      <c r="D217" s="27"/>
      <c r="E217" s="28"/>
      <c r="F217" s="29"/>
      <c r="G217" s="30"/>
      <c r="H217" s="30">
        <f t="shared" ref="H217" si="13">ROUNDDOWN(G217*E217,0)</f>
        <v>0</v>
      </c>
      <c r="I217" s="31"/>
    </row>
    <row r="218" spans="2:9" ht="14.1" customHeight="1" x14ac:dyDescent="0.15">
      <c r="B218" s="32"/>
      <c r="C218" s="33"/>
      <c r="D218" s="33"/>
      <c r="E218" s="34"/>
      <c r="F218" s="35"/>
      <c r="G218" s="36"/>
      <c r="H218" s="36"/>
      <c r="I218" s="37"/>
    </row>
    <row r="219" spans="2:9" ht="14.1" customHeight="1" x14ac:dyDescent="0.15">
      <c r="B219" s="26"/>
      <c r="C219" s="29" t="s">
        <v>10</v>
      </c>
      <c r="D219" s="27"/>
      <c r="E219" s="28"/>
      <c r="F219" s="29"/>
      <c r="G219" s="30"/>
      <c r="H219" s="30">
        <f>SUM(H114:H218)</f>
        <v>0</v>
      </c>
      <c r="I219" s="31"/>
    </row>
    <row r="220" spans="2:9" ht="14.1" customHeight="1" x14ac:dyDescent="0.15">
      <c r="B220" s="32"/>
      <c r="C220" s="33"/>
      <c r="D220" s="33"/>
      <c r="E220" s="34"/>
      <c r="F220" s="35"/>
      <c r="G220" s="36"/>
      <c r="H220" s="36"/>
      <c r="I220" s="37"/>
    </row>
    <row r="221" spans="2:9" ht="14.1" customHeight="1" x14ac:dyDescent="0.15">
      <c r="B221" s="17"/>
      <c r="C221" s="19"/>
      <c r="D221" s="19"/>
      <c r="E221" s="20"/>
      <c r="F221" s="21"/>
      <c r="G221" s="39"/>
      <c r="H221" s="39">
        <f t="shared" ref="H221" si="14">ROUNDDOWN(G221*E221,0)</f>
        <v>0</v>
      </c>
      <c r="I221" s="22"/>
    </row>
    <row r="222" spans="2:9" ht="14.1" customHeight="1" x14ac:dyDescent="0.15">
      <c r="B222" s="4"/>
      <c r="C222" s="6"/>
      <c r="D222" s="6"/>
      <c r="E222" s="7"/>
      <c r="F222" s="8"/>
      <c r="G222" s="24"/>
      <c r="H222" s="24"/>
      <c r="I222" s="9"/>
    </row>
    <row r="223" spans="2:9" ht="14.1" customHeight="1" x14ac:dyDescent="0.15">
      <c r="B223" s="26">
        <v>1.3</v>
      </c>
      <c r="C223" s="27" t="s">
        <v>142</v>
      </c>
      <c r="D223" s="27"/>
      <c r="E223" s="28"/>
      <c r="F223" s="29"/>
      <c r="G223" s="30"/>
      <c r="H223" s="30">
        <f t="shared" ref="H223" si="15">ROUNDDOWN(G223*E223,0)</f>
        <v>0</v>
      </c>
      <c r="I223" s="31" t="s">
        <v>506</v>
      </c>
    </row>
    <row r="224" spans="2:9" ht="14.1" customHeight="1" x14ac:dyDescent="0.15">
      <c r="B224" s="32"/>
      <c r="C224" s="33"/>
      <c r="D224" s="33"/>
      <c r="E224" s="34"/>
      <c r="F224" s="35"/>
      <c r="G224" s="36"/>
      <c r="H224" s="36"/>
      <c r="I224" s="37"/>
    </row>
    <row r="225" spans="2:9" ht="14.1" customHeight="1" x14ac:dyDescent="0.15">
      <c r="B225" s="26"/>
      <c r="C225" s="27" t="s">
        <v>143</v>
      </c>
      <c r="D225" s="27" t="s">
        <v>144</v>
      </c>
      <c r="E225" s="28">
        <v>50</v>
      </c>
      <c r="F225" s="29" t="s">
        <v>61</v>
      </c>
      <c r="G225" s="30"/>
      <c r="H225" s="30">
        <f>SUM(E225*G225)</f>
        <v>0</v>
      </c>
      <c r="I225" s="76"/>
    </row>
    <row r="226" spans="2:9" ht="14.1" customHeight="1" x14ac:dyDescent="0.15">
      <c r="B226" s="32"/>
      <c r="C226" s="33"/>
      <c r="D226" s="33"/>
      <c r="E226" s="34"/>
      <c r="F226" s="35"/>
      <c r="G226" s="36"/>
      <c r="H226" s="36"/>
      <c r="I226" s="37"/>
    </row>
    <row r="227" spans="2:9" ht="14.1" customHeight="1" x14ac:dyDescent="0.15">
      <c r="B227" s="26"/>
      <c r="C227" s="27" t="s">
        <v>146</v>
      </c>
      <c r="D227" s="27" t="s">
        <v>147</v>
      </c>
      <c r="E227" s="28">
        <v>42</v>
      </c>
      <c r="F227" s="29" t="s">
        <v>51</v>
      </c>
      <c r="G227" s="30"/>
      <c r="H227" s="30">
        <f>SUM(E227*G227)</f>
        <v>0</v>
      </c>
      <c r="I227" s="76"/>
    </row>
    <row r="228" spans="2:9" ht="14.1" customHeight="1" x14ac:dyDescent="0.15">
      <c r="B228" s="32"/>
      <c r="C228" s="33"/>
      <c r="D228" s="33"/>
      <c r="E228" s="34"/>
      <c r="F228" s="35"/>
      <c r="G228" s="36"/>
      <c r="H228" s="36"/>
      <c r="I228" s="37"/>
    </row>
    <row r="229" spans="2:9" ht="14.1" customHeight="1" x14ac:dyDescent="0.15">
      <c r="B229" s="26"/>
      <c r="C229" s="27" t="s">
        <v>148</v>
      </c>
      <c r="D229" s="27" t="s">
        <v>149</v>
      </c>
      <c r="E229" s="28">
        <v>72</v>
      </c>
      <c r="F229" s="29" t="s">
        <v>61</v>
      </c>
      <c r="G229" s="30"/>
      <c r="H229" s="30">
        <f>SUM(E229*G229)</f>
        <v>0</v>
      </c>
      <c r="I229" s="76"/>
    </row>
    <row r="230" spans="2:9" ht="14.1" customHeight="1" x14ac:dyDescent="0.15">
      <c r="B230" s="32"/>
      <c r="C230" s="33"/>
      <c r="D230" s="33"/>
      <c r="E230" s="34"/>
      <c r="F230" s="35"/>
      <c r="G230" s="36"/>
      <c r="H230" s="36"/>
      <c r="I230" s="37"/>
    </row>
    <row r="231" spans="2:9" ht="14.1" customHeight="1" x14ac:dyDescent="0.15">
      <c r="B231" s="26"/>
      <c r="C231" s="27" t="s">
        <v>150</v>
      </c>
      <c r="D231" s="27"/>
      <c r="E231" s="28">
        <v>1</v>
      </c>
      <c r="F231" s="29" t="s">
        <v>9</v>
      </c>
      <c r="G231" s="30"/>
      <c r="H231" s="30">
        <f>SUM(E231*G231)</f>
        <v>0</v>
      </c>
      <c r="I231" s="76"/>
    </row>
    <row r="232" spans="2:9" ht="14.1" customHeight="1" x14ac:dyDescent="0.15">
      <c r="B232" s="32"/>
      <c r="C232" s="33"/>
      <c r="D232" s="33"/>
      <c r="E232" s="34"/>
      <c r="F232" s="35"/>
      <c r="G232" s="36"/>
      <c r="H232" s="36"/>
      <c r="I232" s="37"/>
    </row>
    <row r="233" spans="2:9" ht="14.1" customHeight="1" x14ac:dyDescent="0.15">
      <c r="B233" s="26"/>
      <c r="C233" s="27" t="s">
        <v>74</v>
      </c>
      <c r="D233" s="27"/>
      <c r="E233" s="28">
        <v>1</v>
      </c>
      <c r="F233" s="29" t="s">
        <v>9</v>
      </c>
      <c r="G233" s="30"/>
      <c r="H233" s="30">
        <f>SUM(E233*G233)</f>
        <v>0</v>
      </c>
      <c r="I233" s="76"/>
    </row>
    <row r="234" spans="2:9" ht="14.1" customHeight="1" x14ac:dyDescent="0.15">
      <c r="B234" s="32"/>
      <c r="C234" s="33"/>
      <c r="D234" s="33"/>
      <c r="E234" s="34"/>
      <c r="F234" s="35"/>
      <c r="G234" s="36"/>
      <c r="H234" s="36"/>
      <c r="I234" s="37"/>
    </row>
    <row r="235" spans="2:9" ht="14.1" customHeight="1" x14ac:dyDescent="0.15">
      <c r="B235" s="26"/>
      <c r="C235" s="27" t="s">
        <v>151</v>
      </c>
      <c r="D235" s="27" t="s">
        <v>152</v>
      </c>
      <c r="E235" s="28">
        <v>10</v>
      </c>
      <c r="F235" s="29" t="s">
        <v>25</v>
      </c>
      <c r="G235" s="30"/>
      <c r="H235" s="30">
        <f>SUM(E235*G235)</f>
        <v>0</v>
      </c>
      <c r="I235" s="76"/>
    </row>
    <row r="236" spans="2:9" ht="14.1" customHeight="1" x14ac:dyDescent="0.15">
      <c r="B236" s="32"/>
      <c r="C236" s="33"/>
      <c r="D236" s="33"/>
      <c r="E236" s="34"/>
      <c r="F236" s="35"/>
      <c r="G236" s="36"/>
      <c r="H236" s="36"/>
      <c r="I236" s="37"/>
    </row>
    <row r="237" spans="2:9" ht="14.1" customHeight="1" x14ac:dyDescent="0.15">
      <c r="B237" s="26"/>
      <c r="C237" s="27" t="s">
        <v>151</v>
      </c>
      <c r="D237" s="27" t="s">
        <v>153</v>
      </c>
      <c r="E237" s="28">
        <v>1</v>
      </c>
      <c r="F237" s="29" t="s">
        <v>25</v>
      </c>
      <c r="G237" s="30"/>
      <c r="H237" s="30">
        <f>SUM(E237*G237)</f>
        <v>0</v>
      </c>
      <c r="I237" s="76"/>
    </row>
    <row r="238" spans="2:9" ht="14.1" customHeight="1" x14ac:dyDescent="0.15">
      <c r="B238" s="32"/>
      <c r="C238" s="33"/>
      <c r="D238" s="33"/>
      <c r="E238" s="34"/>
      <c r="F238" s="35"/>
      <c r="G238" s="36"/>
      <c r="H238" s="36"/>
      <c r="I238" s="37"/>
    </row>
    <row r="239" spans="2:9" ht="14.1" customHeight="1" x14ac:dyDescent="0.15">
      <c r="B239" s="26"/>
      <c r="C239" s="27" t="s">
        <v>183</v>
      </c>
      <c r="D239" s="27" t="s">
        <v>184</v>
      </c>
      <c r="E239" s="28">
        <v>5</v>
      </c>
      <c r="F239" s="29" t="s">
        <v>25</v>
      </c>
      <c r="G239" s="30"/>
      <c r="H239" s="30">
        <f>SUM(E239*G239)</f>
        <v>0</v>
      </c>
      <c r="I239" s="76"/>
    </row>
    <row r="240" spans="2:9" ht="14.1" customHeight="1" x14ac:dyDescent="0.15">
      <c r="B240" s="32"/>
      <c r="C240" s="33"/>
      <c r="D240" s="33"/>
      <c r="E240" s="34"/>
      <c r="F240" s="35"/>
      <c r="G240" s="36"/>
      <c r="H240" s="36"/>
      <c r="I240" s="37"/>
    </row>
    <row r="241" spans="2:9" ht="14.1" customHeight="1" x14ac:dyDescent="0.15">
      <c r="B241" s="26"/>
      <c r="C241" s="27" t="s">
        <v>154</v>
      </c>
      <c r="D241" s="27" t="s">
        <v>185</v>
      </c>
      <c r="E241" s="28">
        <v>4</v>
      </c>
      <c r="F241" s="29" t="s">
        <v>25</v>
      </c>
      <c r="G241" s="30"/>
      <c r="H241" s="30">
        <f>SUM(E241*G241)</f>
        <v>0</v>
      </c>
      <c r="I241" s="76"/>
    </row>
    <row r="242" spans="2:9" ht="14.1" customHeight="1" x14ac:dyDescent="0.15">
      <c r="B242" s="32"/>
      <c r="C242" s="33"/>
      <c r="D242" s="33"/>
      <c r="E242" s="34"/>
      <c r="F242" s="35"/>
      <c r="G242" s="36"/>
      <c r="H242" s="36"/>
      <c r="I242" s="37"/>
    </row>
    <row r="243" spans="2:9" ht="14.1" customHeight="1" x14ac:dyDescent="0.15">
      <c r="B243" s="26"/>
      <c r="C243" s="27" t="s">
        <v>186</v>
      </c>
      <c r="D243" s="27" t="s">
        <v>184</v>
      </c>
      <c r="E243" s="28">
        <v>5</v>
      </c>
      <c r="F243" s="29" t="s">
        <v>25</v>
      </c>
      <c r="G243" s="30"/>
      <c r="H243" s="30">
        <f>SUM(E243*G243)</f>
        <v>0</v>
      </c>
      <c r="I243" s="76"/>
    </row>
    <row r="244" spans="2:9" ht="14.1" customHeight="1" x14ac:dyDescent="0.15">
      <c r="B244" s="32"/>
      <c r="C244" s="33"/>
      <c r="D244" s="33"/>
      <c r="E244" s="34"/>
      <c r="F244" s="35"/>
      <c r="G244" s="36"/>
      <c r="H244" s="36"/>
      <c r="I244" s="37"/>
    </row>
    <row r="245" spans="2:9" ht="14.1" customHeight="1" x14ac:dyDescent="0.15">
      <c r="B245" s="26"/>
      <c r="C245" s="27" t="s">
        <v>155</v>
      </c>
      <c r="D245" s="27"/>
      <c r="E245" s="28">
        <v>1</v>
      </c>
      <c r="F245" s="29" t="s">
        <v>24</v>
      </c>
      <c r="G245" s="30"/>
      <c r="H245" s="30">
        <f>SUM(E245*G245)</f>
        <v>0</v>
      </c>
      <c r="I245" s="76"/>
    </row>
    <row r="246" spans="2:9" ht="14.1" customHeight="1" x14ac:dyDescent="0.15">
      <c r="B246" s="32"/>
      <c r="C246" s="33"/>
      <c r="D246" s="33"/>
      <c r="E246" s="34"/>
      <c r="F246" s="35"/>
      <c r="G246" s="36"/>
      <c r="H246" s="36"/>
      <c r="I246" s="37"/>
    </row>
    <row r="247" spans="2:9" ht="14.1" customHeight="1" x14ac:dyDescent="0.15">
      <c r="B247" s="26"/>
      <c r="C247" s="27" t="s">
        <v>156</v>
      </c>
      <c r="D247" s="27" t="s">
        <v>187</v>
      </c>
      <c r="E247" s="28">
        <v>1</v>
      </c>
      <c r="F247" s="29" t="s">
        <v>80</v>
      </c>
      <c r="G247" s="30"/>
      <c r="H247" s="30">
        <f>SUM(E247*G247)</f>
        <v>0</v>
      </c>
      <c r="I247" s="76"/>
    </row>
    <row r="248" spans="2:9" ht="14.1" customHeight="1" x14ac:dyDescent="0.15">
      <c r="B248" s="32"/>
      <c r="C248" s="33"/>
      <c r="D248" s="33"/>
      <c r="E248" s="34"/>
      <c r="F248" s="35"/>
      <c r="G248" s="36"/>
      <c r="H248" s="36"/>
      <c r="I248" s="37"/>
    </row>
    <row r="249" spans="2:9" ht="14.1" customHeight="1" x14ac:dyDescent="0.15">
      <c r="B249" s="26"/>
      <c r="C249" s="27" t="s">
        <v>157</v>
      </c>
      <c r="D249" s="27"/>
      <c r="E249" s="28">
        <v>1</v>
      </c>
      <c r="F249" s="29" t="s">
        <v>9</v>
      </c>
      <c r="G249" s="30"/>
      <c r="H249" s="30">
        <f>SUM(E249*G249)</f>
        <v>0</v>
      </c>
      <c r="I249" s="76"/>
    </row>
    <row r="250" spans="2:9" ht="14.1" customHeight="1" x14ac:dyDescent="0.15">
      <c r="B250" s="32"/>
      <c r="C250" s="33"/>
      <c r="D250" s="33"/>
      <c r="E250" s="34"/>
      <c r="F250" s="35"/>
      <c r="G250" s="36"/>
      <c r="H250" s="36"/>
      <c r="I250" s="37"/>
    </row>
    <row r="251" spans="2:9" ht="13.5" customHeight="1" x14ac:dyDescent="0.15">
      <c r="B251" s="26"/>
      <c r="C251" s="27" t="s">
        <v>158</v>
      </c>
      <c r="D251" s="27"/>
      <c r="E251" s="28">
        <v>1</v>
      </c>
      <c r="F251" s="29" t="s">
        <v>9</v>
      </c>
      <c r="G251" s="30"/>
      <c r="H251" s="30">
        <f>SUM(E251*G251)</f>
        <v>0</v>
      </c>
      <c r="I251" s="76"/>
    </row>
    <row r="252" spans="2:9" ht="14.1" customHeight="1" x14ac:dyDescent="0.15">
      <c r="B252" s="32"/>
      <c r="C252" s="33"/>
      <c r="D252" s="33"/>
      <c r="E252" s="34"/>
      <c r="F252" s="35"/>
      <c r="G252" s="36"/>
      <c r="H252" s="36"/>
      <c r="I252" s="37"/>
    </row>
    <row r="253" spans="2:9" ht="14.1" customHeight="1" x14ac:dyDescent="0.15">
      <c r="B253" s="26"/>
      <c r="C253" s="27" t="s">
        <v>159</v>
      </c>
      <c r="D253" s="27"/>
      <c r="E253" s="28">
        <v>1</v>
      </c>
      <c r="F253" s="29" t="s">
        <v>9</v>
      </c>
      <c r="G253" s="30"/>
      <c r="H253" s="30">
        <f>SUM(E253*G253)</f>
        <v>0</v>
      </c>
      <c r="I253" s="76"/>
    </row>
    <row r="254" spans="2:9" ht="14.1" customHeight="1" x14ac:dyDescent="0.15">
      <c r="B254" s="32"/>
      <c r="C254" s="33"/>
      <c r="D254" s="33"/>
      <c r="E254" s="34"/>
      <c r="F254" s="35"/>
      <c r="G254" s="36"/>
      <c r="H254" s="36"/>
      <c r="I254" s="37"/>
    </row>
    <row r="255" spans="2:9" ht="14.1" customHeight="1" x14ac:dyDescent="0.15">
      <c r="B255" s="26"/>
      <c r="C255" s="27" t="s">
        <v>196</v>
      </c>
      <c r="D255" s="27"/>
      <c r="E255" s="28">
        <v>1</v>
      </c>
      <c r="F255" s="29" t="s">
        <v>9</v>
      </c>
      <c r="G255" s="30"/>
      <c r="H255" s="30">
        <f>SUM(E255*G255)</f>
        <v>0</v>
      </c>
      <c r="I255" s="76"/>
    </row>
    <row r="256" spans="2:9" ht="14.1" customHeight="1" x14ac:dyDescent="0.15">
      <c r="B256" s="32"/>
      <c r="C256" s="33"/>
      <c r="D256" s="33"/>
      <c r="E256" s="34"/>
      <c r="F256" s="35"/>
      <c r="G256" s="36"/>
      <c r="H256" s="36"/>
      <c r="I256" s="37"/>
    </row>
    <row r="257" spans="2:9" ht="14.1" customHeight="1" x14ac:dyDescent="0.15">
      <c r="B257" s="17"/>
      <c r="C257" s="19" t="s">
        <v>195</v>
      </c>
      <c r="D257" s="19"/>
      <c r="E257" s="20">
        <v>1</v>
      </c>
      <c r="F257" s="21" t="s">
        <v>9</v>
      </c>
      <c r="G257" s="39"/>
      <c r="H257" s="39">
        <f>SUM(E257*G257)</f>
        <v>0</v>
      </c>
      <c r="I257" s="336"/>
    </row>
    <row r="258" spans="2:9" ht="14.1" customHeight="1" x14ac:dyDescent="0.15">
      <c r="B258" s="12"/>
      <c r="C258" s="42"/>
      <c r="D258" s="42"/>
      <c r="E258" s="43"/>
      <c r="F258" s="14"/>
      <c r="G258" s="44"/>
      <c r="H258" s="44"/>
      <c r="I258" s="10"/>
    </row>
    <row r="259" spans="2:9" ht="14.1" customHeight="1" x14ac:dyDescent="0.15">
      <c r="B259" s="26"/>
      <c r="C259" s="82" t="s">
        <v>194</v>
      </c>
      <c r="D259" s="27"/>
      <c r="E259" s="28">
        <v>1</v>
      </c>
      <c r="F259" s="29" t="s">
        <v>9</v>
      </c>
      <c r="G259" s="30"/>
      <c r="H259" s="30">
        <f>SUM(E259*G259)</f>
        <v>0</v>
      </c>
      <c r="I259" s="76"/>
    </row>
    <row r="260" spans="2:9" ht="14.1" customHeight="1" x14ac:dyDescent="0.15">
      <c r="B260" s="32"/>
      <c r="C260" s="33"/>
      <c r="D260" s="33"/>
      <c r="E260" s="34"/>
      <c r="F260" s="35"/>
      <c r="G260" s="36"/>
      <c r="H260" s="36"/>
      <c r="I260" s="37"/>
    </row>
    <row r="261" spans="2:9" ht="14.1" customHeight="1" x14ac:dyDescent="0.15">
      <c r="B261" s="26"/>
      <c r="C261" s="27"/>
      <c r="D261" s="27"/>
      <c r="E261" s="28"/>
      <c r="F261" s="29"/>
      <c r="G261" s="30"/>
      <c r="H261" s="30">
        <f t="shared" ref="H261" si="16">ROUNDDOWN(G261*E261,0)</f>
        <v>0</v>
      </c>
      <c r="I261" s="31"/>
    </row>
    <row r="262" spans="2:9" ht="14.1" customHeight="1" x14ac:dyDescent="0.15">
      <c r="B262" s="32"/>
      <c r="C262" s="33"/>
      <c r="D262" s="33"/>
      <c r="E262" s="34"/>
      <c r="F262" s="35"/>
      <c r="G262" s="36"/>
      <c r="H262" s="36"/>
      <c r="I262" s="37"/>
    </row>
    <row r="263" spans="2:9" ht="14.1" customHeight="1" x14ac:dyDescent="0.15">
      <c r="B263" s="26"/>
      <c r="C263" s="27"/>
      <c r="D263" s="27"/>
      <c r="E263" s="28"/>
      <c r="F263" s="29"/>
      <c r="G263" s="30"/>
      <c r="H263" s="30">
        <f t="shared" ref="H263" si="17">ROUNDDOWN(G263*E263,0)</f>
        <v>0</v>
      </c>
      <c r="I263" s="31"/>
    </row>
    <row r="264" spans="2:9" ht="14.1" customHeight="1" x14ac:dyDescent="0.15">
      <c r="B264" s="32"/>
      <c r="C264" s="33"/>
      <c r="D264" s="33"/>
      <c r="E264" s="34"/>
      <c r="F264" s="35"/>
      <c r="G264" s="36"/>
      <c r="H264" s="36"/>
      <c r="I264" s="37"/>
    </row>
    <row r="265" spans="2:9" ht="14.1" customHeight="1" x14ac:dyDescent="0.15">
      <c r="B265" s="26"/>
      <c r="C265" s="27"/>
      <c r="D265" s="27"/>
      <c r="E265" s="28"/>
      <c r="F265" s="29"/>
      <c r="G265" s="30"/>
      <c r="H265" s="30">
        <f t="shared" ref="H265" si="18">ROUNDDOWN(G265*E265,0)</f>
        <v>0</v>
      </c>
      <c r="I265" s="31"/>
    </row>
    <row r="266" spans="2:9" ht="14.1" customHeight="1" x14ac:dyDescent="0.15">
      <c r="B266" s="32"/>
      <c r="C266" s="33"/>
      <c r="D266" s="33"/>
      <c r="E266" s="34"/>
      <c r="F266" s="35"/>
      <c r="G266" s="36"/>
      <c r="H266" s="36"/>
      <c r="I266" s="37"/>
    </row>
    <row r="267" spans="2:9" ht="14.1" customHeight="1" x14ac:dyDescent="0.15">
      <c r="B267" s="26"/>
      <c r="C267" s="27"/>
      <c r="D267" s="27"/>
      <c r="E267" s="28"/>
      <c r="F267" s="29"/>
      <c r="G267" s="30"/>
      <c r="H267" s="30">
        <f t="shared" ref="H267" si="19">ROUNDDOWN(G267*E267,0)</f>
        <v>0</v>
      </c>
      <c r="I267" s="31"/>
    </row>
    <row r="268" spans="2:9" ht="14.1" customHeight="1" x14ac:dyDescent="0.15">
      <c r="B268" s="32"/>
      <c r="C268" s="33"/>
      <c r="D268" s="33"/>
      <c r="E268" s="34"/>
      <c r="F268" s="35"/>
      <c r="G268" s="36"/>
      <c r="H268" s="36"/>
      <c r="I268" s="37"/>
    </row>
    <row r="269" spans="2:9" ht="14.1" customHeight="1" x14ac:dyDescent="0.15">
      <c r="B269" s="26"/>
      <c r="C269" s="29" t="s">
        <v>10</v>
      </c>
      <c r="D269" s="27"/>
      <c r="E269" s="28"/>
      <c r="F269" s="29"/>
      <c r="G269" s="30"/>
      <c r="H269" s="30">
        <f>SUM(H222:H268)</f>
        <v>0</v>
      </c>
      <c r="I269" s="31"/>
    </row>
    <row r="270" spans="2:9" ht="14.1" customHeight="1" x14ac:dyDescent="0.15">
      <c r="B270" s="32"/>
      <c r="C270" s="33"/>
      <c r="D270" s="33"/>
      <c r="E270" s="34"/>
      <c r="F270" s="35"/>
      <c r="G270" s="36"/>
      <c r="H270" s="36"/>
      <c r="I270" s="37"/>
    </row>
    <row r="271" spans="2:9" ht="14.1" customHeight="1" x14ac:dyDescent="0.15">
      <c r="B271" s="26"/>
      <c r="C271" s="27"/>
      <c r="D271" s="27"/>
      <c r="E271" s="28"/>
      <c r="F271" s="29"/>
      <c r="G271" s="30"/>
      <c r="H271" s="30">
        <f t="shared" ref="H271" si="20">ROUNDDOWN(G271*E271,0)</f>
        <v>0</v>
      </c>
      <c r="I271" s="31"/>
    </row>
    <row r="272" spans="2:9" ht="14.1" customHeight="1" x14ac:dyDescent="0.15">
      <c r="B272" s="32"/>
      <c r="C272" s="33"/>
      <c r="D272" s="33"/>
      <c r="E272" s="34"/>
      <c r="F272" s="35"/>
      <c r="G272" s="36"/>
      <c r="H272" s="36"/>
      <c r="I272" s="37"/>
    </row>
    <row r="273" spans="2:9" ht="14.1" customHeight="1" x14ac:dyDescent="0.15">
      <c r="B273" s="26"/>
      <c r="C273" s="27"/>
      <c r="D273" s="27"/>
      <c r="E273" s="28"/>
      <c r="F273" s="29"/>
      <c r="G273" s="30"/>
      <c r="H273" s="30">
        <f t="shared" ref="H273" si="21">ROUNDDOWN(G273*E273,0)</f>
        <v>0</v>
      </c>
      <c r="I273" s="31"/>
    </row>
    <row r="274" spans="2:9" ht="14.1" customHeight="1" x14ac:dyDescent="0.15">
      <c r="B274" s="32"/>
      <c r="C274" s="33"/>
      <c r="D274" s="33"/>
      <c r="E274" s="34"/>
      <c r="F274" s="35"/>
      <c r="G274" s="36"/>
      <c r="H274" s="36"/>
      <c r="I274" s="37"/>
    </row>
    <row r="275" spans="2:9" ht="14.1" customHeight="1" x14ac:dyDescent="0.15">
      <c r="B275" s="26"/>
      <c r="C275" s="27"/>
      <c r="D275" s="27"/>
      <c r="E275" s="28"/>
      <c r="F275" s="29"/>
      <c r="G275" s="30"/>
      <c r="H275" s="30">
        <f t="shared" ref="H275" si="22">ROUNDDOWN(G275*E275,0)</f>
        <v>0</v>
      </c>
      <c r="I275" s="31"/>
    </row>
    <row r="276" spans="2:9" ht="14.1" customHeight="1" x14ac:dyDescent="0.15">
      <c r="B276" s="32"/>
      <c r="C276" s="33"/>
      <c r="D276" s="33"/>
      <c r="E276" s="34"/>
      <c r="F276" s="35"/>
      <c r="G276" s="36"/>
      <c r="H276" s="36"/>
      <c r="I276" s="37"/>
    </row>
    <row r="277" spans="2:9" ht="14.1" customHeight="1" x14ac:dyDescent="0.15">
      <c r="B277" s="26"/>
      <c r="C277" s="27"/>
      <c r="D277" s="27"/>
      <c r="E277" s="28"/>
      <c r="F277" s="29"/>
      <c r="G277" s="30"/>
      <c r="H277" s="30">
        <f t="shared" ref="H277" si="23">ROUNDDOWN(G277*E277,0)</f>
        <v>0</v>
      </c>
      <c r="I277" s="31"/>
    </row>
    <row r="278" spans="2:9" ht="14.1" customHeight="1" x14ac:dyDescent="0.15">
      <c r="B278" s="32"/>
      <c r="C278" s="33"/>
      <c r="D278" s="33"/>
      <c r="E278" s="34"/>
      <c r="F278" s="35"/>
      <c r="G278" s="36"/>
      <c r="H278" s="36"/>
      <c r="I278" s="37"/>
    </row>
    <row r="279" spans="2:9" ht="14.1" customHeight="1" x14ac:dyDescent="0.15">
      <c r="B279" s="26"/>
      <c r="C279" s="27"/>
      <c r="D279" s="27"/>
      <c r="E279" s="28"/>
      <c r="F279" s="29"/>
      <c r="G279" s="30"/>
      <c r="H279" s="30">
        <f t="shared" ref="H279" si="24">ROUNDDOWN(G279*E279,0)</f>
        <v>0</v>
      </c>
      <c r="I279" s="31"/>
    </row>
    <row r="280" spans="2:9" ht="14.1" customHeight="1" x14ac:dyDescent="0.15">
      <c r="B280" s="32"/>
      <c r="C280" s="33"/>
      <c r="D280" s="33"/>
      <c r="E280" s="34"/>
      <c r="F280" s="35"/>
      <c r="G280" s="36"/>
      <c r="H280" s="36"/>
      <c r="I280" s="37"/>
    </row>
    <row r="281" spans="2:9" ht="14.1" customHeight="1" x14ac:dyDescent="0.15">
      <c r="B281" s="26"/>
      <c r="C281" s="27"/>
      <c r="D281" s="27"/>
      <c r="E281" s="28"/>
      <c r="F281" s="29"/>
      <c r="G281" s="30"/>
      <c r="H281" s="30">
        <f t="shared" ref="H281" si="25">ROUNDDOWN(G281*E281,0)</f>
        <v>0</v>
      </c>
      <c r="I281" s="31"/>
    </row>
    <row r="282" spans="2:9" ht="14.1" customHeight="1" x14ac:dyDescent="0.15">
      <c r="B282" s="32"/>
      <c r="C282" s="33"/>
      <c r="D282" s="33"/>
      <c r="E282" s="34"/>
      <c r="F282" s="35"/>
      <c r="G282" s="36"/>
      <c r="H282" s="36"/>
      <c r="I282" s="37"/>
    </row>
    <row r="283" spans="2:9" ht="14.1" customHeight="1" x14ac:dyDescent="0.15">
      <c r="B283" s="26"/>
      <c r="C283" s="27"/>
      <c r="D283" s="27"/>
      <c r="E283" s="28"/>
      <c r="F283" s="29"/>
      <c r="G283" s="30"/>
      <c r="H283" s="30">
        <f t="shared" ref="H283" si="26">ROUNDDOWN(G283*E283,0)</f>
        <v>0</v>
      </c>
      <c r="I283" s="31"/>
    </row>
    <row r="284" spans="2:9" ht="14.1" customHeight="1" x14ac:dyDescent="0.15">
      <c r="B284" s="32"/>
      <c r="C284" s="33"/>
      <c r="D284" s="33"/>
      <c r="E284" s="34"/>
      <c r="F284" s="35"/>
      <c r="G284" s="36"/>
      <c r="H284" s="36"/>
      <c r="I284" s="37"/>
    </row>
    <row r="285" spans="2:9" ht="14.1" customHeight="1" x14ac:dyDescent="0.15">
      <c r="B285" s="26"/>
      <c r="C285" s="27"/>
      <c r="D285" s="27"/>
      <c r="E285" s="28"/>
      <c r="F285" s="29"/>
      <c r="G285" s="30"/>
      <c r="H285" s="30">
        <f t="shared" ref="H285" si="27">ROUNDDOWN(G285*E285,0)</f>
        <v>0</v>
      </c>
      <c r="I285" s="31"/>
    </row>
    <row r="286" spans="2:9" ht="14.1" customHeight="1" x14ac:dyDescent="0.15">
      <c r="B286" s="32"/>
      <c r="C286" s="33"/>
      <c r="D286" s="33"/>
      <c r="E286" s="34"/>
      <c r="F286" s="35"/>
      <c r="G286" s="36"/>
      <c r="H286" s="36"/>
      <c r="I286" s="37"/>
    </row>
    <row r="287" spans="2:9" ht="14.1" customHeight="1" x14ac:dyDescent="0.15">
      <c r="B287" s="26"/>
      <c r="C287" s="27"/>
      <c r="D287" s="27"/>
      <c r="E287" s="28"/>
      <c r="F287" s="29"/>
      <c r="G287" s="30"/>
      <c r="H287" s="30">
        <f t="shared" ref="H287" si="28">ROUNDDOWN(G287*E287,0)</f>
        <v>0</v>
      </c>
      <c r="I287" s="31"/>
    </row>
    <row r="288" spans="2:9" ht="14.1" customHeight="1" x14ac:dyDescent="0.15">
      <c r="B288" s="32"/>
      <c r="C288" s="33"/>
      <c r="D288" s="33"/>
      <c r="E288" s="34"/>
      <c r="F288" s="35"/>
      <c r="G288" s="36"/>
      <c r="H288" s="36"/>
      <c r="I288" s="37"/>
    </row>
    <row r="289" spans="2:9" ht="14.1" customHeight="1" x14ac:dyDescent="0.15">
      <c r="B289" s="26"/>
      <c r="C289" s="27"/>
      <c r="D289" s="27"/>
      <c r="E289" s="28"/>
      <c r="F289" s="29"/>
      <c r="G289" s="30"/>
      <c r="H289" s="30">
        <f t="shared" ref="H289" si="29">ROUNDDOWN(G289*E289,0)</f>
        <v>0</v>
      </c>
      <c r="I289" s="31"/>
    </row>
    <row r="290" spans="2:9" ht="14.1" customHeight="1" x14ac:dyDescent="0.15">
      <c r="B290" s="32"/>
      <c r="C290" s="33"/>
      <c r="D290" s="33"/>
      <c r="E290" s="34"/>
      <c r="F290" s="35"/>
      <c r="G290" s="36"/>
      <c r="H290" s="36"/>
      <c r="I290" s="37"/>
    </row>
    <row r="291" spans="2:9" ht="14.1" customHeight="1" x14ac:dyDescent="0.15">
      <c r="B291" s="26"/>
      <c r="C291" s="29"/>
      <c r="D291" s="27"/>
      <c r="E291" s="28"/>
      <c r="F291" s="29"/>
      <c r="G291" s="30"/>
      <c r="H291" s="30"/>
      <c r="I291" s="31"/>
    </row>
    <row r="292" spans="2:9" ht="14.1" customHeight="1" x14ac:dyDescent="0.15">
      <c r="B292" s="32"/>
      <c r="C292" s="33"/>
      <c r="D292" s="33"/>
      <c r="E292" s="34"/>
      <c r="F292" s="35"/>
      <c r="G292" s="36"/>
      <c r="H292" s="36"/>
      <c r="I292" s="37"/>
    </row>
    <row r="293" spans="2:9" ht="14.1" customHeight="1" x14ac:dyDescent="0.15">
      <c r="B293" s="17"/>
      <c r="C293" s="19"/>
      <c r="D293" s="19"/>
      <c r="E293" s="20"/>
      <c r="F293" s="21"/>
      <c r="G293" s="39"/>
      <c r="H293" s="39">
        <f t="shared" ref="H293" si="30">ROUNDDOWN(G293*E293,0)</f>
        <v>0</v>
      </c>
      <c r="I293" s="22"/>
    </row>
    <row r="294" spans="2:9" ht="14.1" customHeight="1" x14ac:dyDescent="0.15">
      <c r="B294" s="4"/>
      <c r="C294" s="6"/>
      <c r="D294" s="6"/>
      <c r="E294" s="7"/>
      <c r="F294" s="8"/>
      <c r="G294" s="24"/>
      <c r="H294" s="24"/>
      <c r="I294" s="9"/>
    </row>
    <row r="295" spans="2:9" ht="14.1" customHeight="1" x14ac:dyDescent="0.15">
      <c r="B295" s="83">
        <v>1.4</v>
      </c>
      <c r="C295" s="27" t="s">
        <v>160</v>
      </c>
      <c r="D295" s="27"/>
      <c r="E295" s="28"/>
      <c r="F295" s="29"/>
      <c r="G295" s="30"/>
      <c r="H295" s="30">
        <f t="shared" ref="H295" si="31">ROUNDDOWN(G295*E295,0)</f>
        <v>0</v>
      </c>
      <c r="I295" s="31" t="s">
        <v>507</v>
      </c>
    </row>
    <row r="296" spans="2:9" ht="14.1" customHeight="1" x14ac:dyDescent="0.15">
      <c r="B296" s="32"/>
      <c r="C296" s="33"/>
      <c r="D296" s="33"/>
      <c r="E296" s="34"/>
      <c r="F296" s="35"/>
      <c r="G296" s="36"/>
      <c r="H296" s="36"/>
      <c r="I296" s="37"/>
    </row>
    <row r="297" spans="2:9" ht="14.1" customHeight="1" x14ac:dyDescent="0.15">
      <c r="B297" s="26"/>
      <c r="C297" s="27" t="s">
        <v>161</v>
      </c>
      <c r="D297" s="27"/>
      <c r="E297" s="28">
        <v>1</v>
      </c>
      <c r="F297" s="29" t="s">
        <v>9</v>
      </c>
      <c r="G297" s="30"/>
      <c r="H297" s="30">
        <f>SUM(E297*G297)</f>
        <v>0</v>
      </c>
      <c r="I297" s="76"/>
    </row>
    <row r="298" spans="2:9" ht="14.1" customHeight="1" x14ac:dyDescent="0.15">
      <c r="B298" s="32"/>
      <c r="C298" s="33"/>
      <c r="D298" s="33"/>
      <c r="E298" s="34"/>
      <c r="F298" s="35"/>
      <c r="G298" s="36"/>
      <c r="H298" s="36"/>
      <c r="I298" s="37"/>
    </row>
    <row r="299" spans="2:9" ht="14.1" customHeight="1" x14ac:dyDescent="0.15">
      <c r="B299" s="26"/>
      <c r="C299" s="27" t="s">
        <v>162</v>
      </c>
      <c r="D299" s="27"/>
      <c r="E299" s="28">
        <v>1</v>
      </c>
      <c r="F299" s="29" t="s">
        <v>9</v>
      </c>
      <c r="G299" s="30"/>
      <c r="H299" s="30">
        <f>SUM(E299*G299)</f>
        <v>0</v>
      </c>
      <c r="I299" s="76"/>
    </row>
    <row r="300" spans="2:9" ht="14.1" customHeight="1" x14ac:dyDescent="0.15">
      <c r="B300" s="32"/>
      <c r="C300" s="33"/>
      <c r="D300" s="33"/>
      <c r="E300" s="34"/>
      <c r="F300" s="35"/>
      <c r="G300" s="36"/>
      <c r="H300" s="36"/>
      <c r="I300" s="37"/>
    </row>
    <row r="301" spans="2:9" ht="14.1" customHeight="1" x14ac:dyDescent="0.15">
      <c r="B301" s="26"/>
      <c r="C301" s="27" t="s">
        <v>89</v>
      </c>
      <c r="D301" s="27"/>
      <c r="E301" s="28">
        <v>1</v>
      </c>
      <c r="F301" s="29" t="s">
        <v>9</v>
      </c>
      <c r="G301" s="30"/>
      <c r="H301" s="30">
        <f>SUM(E301*G301)</f>
        <v>0</v>
      </c>
      <c r="I301" s="76"/>
    </row>
    <row r="302" spans="2:9" ht="14.1" customHeight="1" x14ac:dyDescent="0.15">
      <c r="B302" s="32"/>
      <c r="C302" s="33"/>
      <c r="D302" s="33"/>
      <c r="E302" s="34"/>
      <c r="F302" s="35"/>
      <c r="G302" s="36"/>
      <c r="H302" s="36"/>
      <c r="I302" s="37"/>
    </row>
    <row r="303" spans="2:9" ht="14.1" customHeight="1" x14ac:dyDescent="0.15">
      <c r="B303" s="26"/>
      <c r="C303" s="27" t="s">
        <v>90</v>
      </c>
      <c r="D303" s="27"/>
      <c r="E303" s="28">
        <v>1</v>
      </c>
      <c r="F303" s="29" t="s">
        <v>9</v>
      </c>
      <c r="G303" s="30"/>
      <c r="H303" s="30">
        <f>SUM(E303*G303)</f>
        <v>0</v>
      </c>
      <c r="I303" s="76"/>
    </row>
    <row r="304" spans="2:9" ht="14.1" customHeight="1" x14ac:dyDescent="0.15">
      <c r="B304" s="32"/>
      <c r="C304" s="33"/>
      <c r="D304" s="33"/>
      <c r="E304" s="34"/>
      <c r="F304" s="35"/>
      <c r="G304" s="36"/>
      <c r="H304" s="36"/>
      <c r="I304" s="37"/>
    </row>
    <row r="305" spans="2:9" ht="14.1" customHeight="1" x14ac:dyDescent="0.15">
      <c r="B305" s="26"/>
      <c r="C305" s="27" t="s">
        <v>163</v>
      </c>
      <c r="D305" s="27"/>
      <c r="E305" s="28">
        <v>1</v>
      </c>
      <c r="F305" s="29" t="s">
        <v>9</v>
      </c>
      <c r="G305" s="30"/>
      <c r="H305" s="30">
        <f>SUM(E305*G305)</f>
        <v>0</v>
      </c>
      <c r="I305" s="76"/>
    </row>
    <row r="306" spans="2:9" ht="14.1" customHeight="1" x14ac:dyDescent="0.15">
      <c r="B306" s="32"/>
      <c r="C306" s="33"/>
      <c r="D306" s="33"/>
      <c r="E306" s="34"/>
      <c r="F306" s="35"/>
      <c r="G306" s="36"/>
      <c r="H306" s="36"/>
      <c r="I306" s="37"/>
    </row>
    <row r="307" spans="2:9" ht="14.1" customHeight="1" x14ac:dyDescent="0.15">
      <c r="B307" s="26"/>
      <c r="C307" s="27"/>
      <c r="D307" s="27"/>
      <c r="E307" s="28"/>
      <c r="F307" s="29"/>
      <c r="G307" s="30"/>
      <c r="H307" s="30">
        <f t="shared" ref="H307" si="32">ROUNDDOWN(G307*E307,0)</f>
        <v>0</v>
      </c>
      <c r="I307" s="31"/>
    </row>
    <row r="308" spans="2:9" ht="14.1" customHeight="1" x14ac:dyDescent="0.15">
      <c r="B308" s="32"/>
      <c r="C308" s="33"/>
      <c r="D308" s="33"/>
      <c r="E308" s="34"/>
      <c r="F308" s="35"/>
      <c r="G308" s="36"/>
      <c r="H308" s="36"/>
      <c r="I308" s="37"/>
    </row>
    <row r="309" spans="2:9" ht="14.1" customHeight="1" x14ac:dyDescent="0.15">
      <c r="B309" s="26"/>
      <c r="C309" s="27"/>
      <c r="D309" s="27"/>
      <c r="E309" s="28"/>
      <c r="F309" s="29"/>
      <c r="G309" s="30"/>
      <c r="H309" s="30">
        <f t="shared" ref="H309" si="33">ROUNDDOWN(G309*E309,0)</f>
        <v>0</v>
      </c>
      <c r="I309" s="76"/>
    </row>
    <row r="310" spans="2:9" ht="14.1" customHeight="1" x14ac:dyDescent="0.15">
      <c r="B310" s="32"/>
      <c r="C310" s="33"/>
      <c r="D310" s="33"/>
      <c r="E310" s="34"/>
      <c r="F310" s="35"/>
      <c r="G310" s="36"/>
      <c r="H310" s="36"/>
      <c r="I310" s="37"/>
    </row>
    <row r="311" spans="2:9" ht="14.1" customHeight="1" x14ac:dyDescent="0.15">
      <c r="B311" s="26"/>
      <c r="C311" s="29" t="s">
        <v>10</v>
      </c>
      <c r="D311" s="27"/>
      <c r="E311" s="28"/>
      <c r="F311" s="29"/>
      <c r="G311" s="30"/>
      <c r="H311" s="30">
        <f>SUM(H294:H310)</f>
        <v>0</v>
      </c>
      <c r="I311" s="76"/>
    </row>
    <row r="312" spans="2:9" ht="14.1" customHeight="1" x14ac:dyDescent="0.15">
      <c r="B312" s="32"/>
      <c r="C312" s="33"/>
      <c r="D312" s="33"/>
      <c r="E312" s="34"/>
      <c r="F312" s="35"/>
      <c r="G312" s="36"/>
      <c r="H312" s="36"/>
      <c r="I312" s="37"/>
    </row>
    <row r="313" spans="2:9" ht="14.1" customHeight="1" x14ac:dyDescent="0.15">
      <c r="B313" s="26"/>
      <c r="C313" s="27"/>
      <c r="D313" s="27"/>
      <c r="E313" s="28"/>
      <c r="F313" s="29"/>
      <c r="G313" s="30"/>
      <c r="H313" s="30">
        <f t="shared" ref="H313" si="34">ROUNDDOWN(G313*E313,0)</f>
        <v>0</v>
      </c>
      <c r="I313" s="76"/>
    </row>
    <row r="314" spans="2:9" ht="14.1" customHeight="1" x14ac:dyDescent="0.15">
      <c r="B314" s="32"/>
      <c r="C314" s="33"/>
      <c r="D314" s="33"/>
      <c r="E314" s="34"/>
      <c r="F314" s="35"/>
      <c r="G314" s="36"/>
      <c r="H314" s="36"/>
      <c r="I314" s="37"/>
    </row>
    <row r="315" spans="2:9" ht="14.1" customHeight="1" x14ac:dyDescent="0.15">
      <c r="B315" s="26"/>
      <c r="C315" s="27"/>
      <c r="D315" s="27"/>
      <c r="E315" s="28"/>
      <c r="F315" s="29"/>
      <c r="G315" s="30"/>
      <c r="H315" s="30">
        <f t="shared" ref="H315" si="35">ROUNDDOWN(G315*E315,0)</f>
        <v>0</v>
      </c>
      <c r="I315" s="76"/>
    </row>
    <row r="316" spans="2:9" ht="14.1" customHeight="1" x14ac:dyDescent="0.15">
      <c r="B316" s="32"/>
      <c r="C316" s="33"/>
      <c r="D316" s="33"/>
      <c r="E316" s="34"/>
      <c r="F316" s="35"/>
      <c r="G316" s="36"/>
      <c r="H316" s="36"/>
      <c r="I316" s="37"/>
    </row>
    <row r="317" spans="2:9" ht="14.1" customHeight="1" x14ac:dyDescent="0.15">
      <c r="B317" s="26"/>
      <c r="C317" s="27"/>
      <c r="D317" s="27"/>
      <c r="E317" s="28"/>
      <c r="F317" s="29"/>
      <c r="G317" s="30"/>
      <c r="H317" s="30">
        <f t="shared" ref="H317" si="36">ROUNDDOWN(G317*E317,0)</f>
        <v>0</v>
      </c>
      <c r="I317" s="76"/>
    </row>
    <row r="318" spans="2:9" ht="14.1" customHeight="1" x14ac:dyDescent="0.15">
      <c r="B318" s="32"/>
      <c r="C318" s="33"/>
      <c r="D318" s="33"/>
      <c r="E318" s="34"/>
      <c r="F318" s="35"/>
      <c r="G318" s="36"/>
      <c r="H318" s="36"/>
      <c r="I318" s="37"/>
    </row>
    <row r="319" spans="2:9" ht="14.1" customHeight="1" x14ac:dyDescent="0.15">
      <c r="B319" s="26"/>
      <c r="C319" s="27"/>
      <c r="D319" s="27"/>
      <c r="E319" s="28"/>
      <c r="F319" s="29"/>
      <c r="G319" s="30"/>
      <c r="H319" s="30">
        <f t="shared" ref="H319" si="37">ROUNDDOWN(G319*E319,0)</f>
        <v>0</v>
      </c>
      <c r="I319" s="76"/>
    </row>
    <row r="320" spans="2:9" ht="14.1" customHeight="1" x14ac:dyDescent="0.15">
      <c r="B320" s="32"/>
      <c r="C320" s="33"/>
      <c r="D320" s="33"/>
      <c r="E320" s="34"/>
      <c r="F320" s="35"/>
      <c r="G320" s="36"/>
      <c r="H320" s="36"/>
      <c r="I320" s="37"/>
    </row>
    <row r="321" spans="2:9" ht="14.1" customHeight="1" x14ac:dyDescent="0.15">
      <c r="B321" s="26"/>
      <c r="C321" s="27"/>
      <c r="D321" s="27"/>
      <c r="E321" s="28"/>
      <c r="F321" s="29"/>
      <c r="G321" s="30"/>
      <c r="H321" s="30">
        <f t="shared" ref="H321" si="38">ROUNDDOWN(G321*E321,0)</f>
        <v>0</v>
      </c>
      <c r="I321" s="31"/>
    </row>
    <row r="322" spans="2:9" ht="14.1" customHeight="1" x14ac:dyDescent="0.15">
      <c r="B322" s="32"/>
      <c r="C322" s="33"/>
      <c r="D322" s="33"/>
      <c r="E322" s="34"/>
      <c r="F322" s="35"/>
      <c r="G322" s="36"/>
      <c r="H322" s="36"/>
      <c r="I322" s="37"/>
    </row>
    <row r="323" spans="2:9" ht="14.1" customHeight="1" x14ac:dyDescent="0.15">
      <c r="B323" s="26"/>
      <c r="C323" s="27"/>
      <c r="D323" s="27"/>
      <c r="E323" s="28"/>
      <c r="F323" s="29"/>
      <c r="G323" s="30"/>
      <c r="H323" s="30">
        <f t="shared" ref="H323" si="39">ROUNDDOWN(G323*E323,0)</f>
        <v>0</v>
      </c>
      <c r="I323" s="31"/>
    </row>
    <row r="324" spans="2:9" ht="14.1" customHeight="1" x14ac:dyDescent="0.15">
      <c r="B324" s="32"/>
      <c r="C324" s="33"/>
      <c r="D324" s="33"/>
      <c r="E324" s="34"/>
      <c r="F324" s="35"/>
      <c r="G324" s="77"/>
      <c r="H324" s="36"/>
      <c r="I324" s="37"/>
    </row>
    <row r="325" spans="2:9" ht="14.1" customHeight="1" x14ac:dyDescent="0.15">
      <c r="B325" s="26"/>
      <c r="C325" s="27"/>
      <c r="D325" s="27"/>
      <c r="E325" s="28"/>
      <c r="F325" s="29"/>
      <c r="G325" s="78"/>
      <c r="H325" s="30">
        <f t="shared" ref="H325" si="40">ROUNDDOWN(G325*E325,0)</f>
        <v>0</v>
      </c>
      <c r="I325" s="31"/>
    </row>
    <row r="326" spans="2:9" ht="14.1" customHeight="1" x14ac:dyDescent="0.15">
      <c r="B326" s="32"/>
      <c r="C326" s="33"/>
      <c r="D326" s="33"/>
      <c r="E326" s="34"/>
      <c r="F326" s="35"/>
      <c r="G326" s="36"/>
      <c r="H326" s="36"/>
      <c r="I326" s="37"/>
    </row>
    <row r="327" spans="2:9" ht="14.1" customHeight="1" x14ac:dyDescent="0.15">
      <c r="B327" s="26"/>
      <c r="C327" s="27"/>
      <c r="D327" s="27"/>
      <c r="E327" s="28"/>
      <c r="F327" s="29"/>
      <c r="G327" s="30"/>
      <c r="H327" s="30">
        <f t="shared" ref="H327" si="41">ROUNDDOWN(G327*E327,0)</f>
        <v>0</v>
      </c>
      <c r="I327" s="31"/>
    </row>
    <row r="328" spans="2:9" ht="14.1" customHeight="1" x14ac:dyDescent="0.15">
      <c r="B328" s="32"/>
      <c r="C328" s="33"/>
      <c r="D328" s="33"/>
      <c r="E328" s="34"/>
      <c r="F328" s="35"/>
      <c r="G328" s="36"/>
      <c r="H328" s="36"/>
      <c r="I328" s="37"/>
    </row>
    <row r="329" spans="2:9" ht="14.1" customHeight="1" x14ac:dyDescent="0.15">
      <c r="B329" s="17"/>
      <c r="C329" s="19"/>
      <c r="D329" s="19"/>
      <c r="E329" s="20"/>
      <c r="F329" s="21"/>
      <c r="G329" s="39"/>
      <c r="H329" s="39">
        <f t="shared" ref="H329" si="42">ROUNDDOWN(G329*E329,0)</f>
        <v>0</v>
      </c>
      <c r="I329" s="22"/>
    </row>
    <row r="330" spans="2:9" ht="14.1" customHeight="1" x14ac:dyDescent="0.15">
      <c r="B330" s="4"/>
      <c r="C330" s="6"/>
      <c r="D330" s="6"/>
      <c r="E330" s="7"/>
      <c r="F330" s="8"/>
      <c r="G330" s="81"/>
      <c r="H330" s="24"/>
      <c r="I330" s="9"/>
    </row>
    <row r="331" spans="2:9" ht="14.1" customHeight="1" x14ac:dyDescent="0.15">
      <c r="B331" s="26">
        <v>1.5</v>
      </c>
      <c r="C331" s="27" t="s">
        <v>164</v>
      </c>
      <c r="D331" s="27"/>
      <c r="E331" s="28"/>
      <c r="F331" s="29"/>
      <c r="G331" s="78"/>
      <c r="H331" s="30">
        <f t="shared" ref="H331" si="43">ROUNDDOWN(G331*E331,0)</f>
        <v>0</v>
      </c>
      <c r="I331" s="31" t="s">
        <v>508</v>
      </c>
    </row>
    <row r="332" spans="2:9" ht="14.1" customHeight="1" x14ac:dyDescent="0.15">
      <c r="B332" s="32"/>
      <c r="C332" s="33"/>
      <c r="D332" s="33"/>
      <c r="E332" s="34"/>
      <c r="F332" s="35"/>
      <c r="G332" s="77"/>
      <c r="H332" s="36"/>
      <c r="I332" s="37"/>
    </row>
    <row r="333" spans="2:9" ht="14.1" customHeight="1" x14ac:dyDescent="0.15">
      <c r="B333" s="26"/>
      <c r="C333" s="27" t="s">
        <v>165</v>
      </c>
      <c r="D333" s="27" t="s">
        <v>166</v>
      </c>
      <c r="E333" s="28">
        <v>6</v>
      </c>
      <c r="F333" s="29" t="s">
        <v>48</v>
      </c>
      <c r="G333" s="78"/>
      <c r="H333" s="30">
        <f>SUM(E333*G333)</f>
        <v>0</v>
      </c>
      <c r="I333" s="76"/>
    </row>
    <row r="334" spans="2:9" ht="14.1" customHeight="1" x14ac:dyDescent="0.15">
      <c r="B334" s="32"/>
      <c r="C334" s="33"/>
      <c r="D334" s="33"/>
      <c r="E334" s="34"/>
      <c r="F334" s="35"/>
      <c r="G334" s="77"/>
      <c r="H334" s="36"/>
      <c r="I334" s="37"/>
    </row>
    <row r="335" spans="2:9" ht="14.1" customHeight="1" x14ac:dyDescent="0.15">
      <c r="B335" s="26"/>
      <c r="C335" s="27" t="s">
        <v>167</v>
      </c>
      <c r="D335" s="27"/>
      <c r="E335" s="28">
        <v>6</v>
      </c>
      <c r="F335" s="29" t="s">
        <v>25</v>
      </c>
      <c r="G335" s="78"/>
      <c r="H335" s="30">
        <f>SUM(E335*G335)</f>
        <v>0</v>
      </c>
      <c r="I335" s="76"/>
    </row>
    <row r="336" spans="2:9" ht="14.1" customHeight="1" x14ac:dyDescent="0.15">
      <c r="B336" s="32"/>
      <c r="C336" s="33"/>
      <c r="D336" s="33"/>
      <c r="E336" s="34"/>
      <c r="F336" s="35"/>
      <c r="G336" s="77"/>
      <c r="H336" s="36"/>
      <c r="I336" s="37"/>
    </row>
    <row r="337" spans="2:9" ht="14.1" customHeight="1" x14ac:dyDescent="0.15">
      <c r="B337" s="26"/>
      <c r="C337" s="27" t="s">
        <v>188</v>
      </c>
      <c r="D337" s="27"/>
      <c r="E337" s="28">
        <v>6</v>
      </c>
      <c r="F337" s="29" t="s">
        <v>84</v>
      </c>
      <c r="G337" s="78"/>
      <c r="H337" s="30">
        <f>SUM(E337*G337)</f>
        <v>0</v>
      </c>
      <c r="I337" s="76"/>
    </row>
    <row r="338" spans="2:9" ht="14.1" customHeight="1" x14ac:dyDescent="0.15">
      <c r="B338" s="32"/>
      <c r="C338" s="33"/>
      <c r="D338" s="33"/>
      <c r="E338" s="34"/>
      <c r="F338" s="35"/>
      <c r="G338" s="77"/>
      <c r="H338" s="36"/>
      <c r="I338" s="37"/>
    </row>
    <row r="339" spans="2:9" ht="14.1" customHeight="1" x14ac:dyDescent="0.15">
      <c r="B339" s="26"/>
      <c r="C339" s="27" t="s">
        <v>161</v>
      </c>
      <c r="D339" s="27"/>
      <c r="E339" s="28">
        <v>1</v>
      </c>
      <c r="F339" s="29" t="s">
        <v>9</v>
      </c>
      <c r="G339" s="78"/>
      <c r="H339" s="30">
        <f>SUM(E339*G339)</f>
        <v>0</v>
      </c>
      <c r="I339" s="76"/>
    </row>
    <row r="340" spans="2:9" ht="14.1" customHeight="1" x14ac:dyDescent="0.15">
      <c r="B340" s="32"/>
      <c r="C340" s="33"/>
      <c r="D340" s="33"/>
      <c r="E340" s="34"/>
      <c r="F340" s="35"/>
      <c r="G340" s="77"/>
      <c r="H340" s="36"/>
      <c r="I340" s="37"/>
    </row>
    <row r="341" spans="2:9" ht="14.1" customHeight="1" x14ac:dyDescent="0.15">
      <c r="B341" s="26"/>
      <c r="C341" s="27" t="s">
        <v>168</v>
      </c>
      <c r="D341" s="27"/>
      <c r="E341" s="28">
        <v>1</v>
      </c>
      <c r="F341" s="29" t="s">
        <v>9</v>
      </c>
      <c r="G341" s="78"/>
      <c r="H341" s="30">
        <f>SUM(E341*G341)</f>
        <v>0</v>
      </c>
      <c r="I341" s="76"/>
    </row>
    <row r="342" spans="2:9" ht="14.1" customHeight="1" x14ac:dyDescent="0.15">
      <c r="B342" s="32"/>
      <c r="C342" s="33"/>
      <c r="D342" s="33"/>
      <c r="E342" s="34"/>
      <c r="F342" s="35"/>
      <c r="G342" s="77"/>
      <c r="H342" s="36"/>
      <c r="I342" s="37"/>
    </row>
    <row r="343" spans="2:9" ht="14.1" customHeight="1" x14ac:dyDescent="0.15">
      <c r="B343" s="26"/>
      <c r="C343" s="27" t="s">
        <v>169</v>
      </c>
      <c r="D343" s="27"/>
      <c r="E343" s="28">
        <v>1</v>
      </c>
      <c r="F343" s="29" t="s">
        <v>9</v>
      </c>
      <c r="G343" s="78"/>
      <c r="H343" s="30">
        <f>SUM(E343*G343)</f>
        <v>0</v>
      </c>
      <c r="I343" s="76"/>
    </row>
    <row r="344" spans="2:9" ht="14.1" customHeight="1" x14ac:dyDescent="0.15">
      <c r="B344" s="32"/>
      <c r="C344" s="33"/>
      <c r="D344" s="33"/>
      <c r="E344" s="34"/>
      <c r="F344" s="35"/>
      <c r="G344" s="77"/>
      <c r="H344" s="36"/>
      <c r="I344" s="37"/>
    </row>
    <row r="345" spans="2:9" ht="14.1" customHeight="1" x14ac:dyDescent="0.15">
      <c r="B345" s="26"/>
      <c r="C345" s="27" t="s">
        <v>170</v>
      </c>
      <c r="D345" s="27"/>
      <c r="E345" s="28">
        <v>1</v>
      </c>
      <c r="F345" s="29" t="s">
        <v>9</v>
      </c>
      <c r="G345" s="78"/>
      <c r="H345" s="30">
        <f>SUM(E345*G345)</f>
        <v>0</v>
      </c>
      <c r="I345" s="76"/>
    </row>
    <row r="346" spans="2:9" ht="14.1" customHeight="1" x14ac:dyDescent="0.15">
      <c r="B346" s="32"/>
      <c r="C346" s="33"/>
      <c r="D346" s="33"/>
      <c r="E346" s="34"/>
      <c r="F346" s="35"/>
      <c r="G346" s="77"/>
      <c r="H346" s="36"/>
      <c r="I346" s="37"/>
    </row>
    <row r="347" spans="2:9" ht="14.1" customHeight="1" x14ac:dyDescent="0.15">
      <c r="B347" s="26"/>
      <c r="C347" s="82" t="s">
        <v>163</v>
      </c>
      <c r="D347" s="27"/>
      <c r="E347" s="28">
        <v>1</v>
      </c>
      <c r="F347" s="29" t="s">
        <v>9</v>
      </c>
      <c r="G347" s="78"/>
      <c r="H347" s="30">
        <f>SUM(E347*G347)</f>
        <v>0</v>
      </c>
      <c r="I347" s="76"/>
    </row>
    <row r="348" spans="2:9" ht="14.1" customHeight="1" x14ac:dyDescent="0.15">
      <c r="B348" s="32"/>
      <c r="C348" s="33"/>
      <c r="D348" s="33"/>
      <c r="E348" s="34"/>
      <c r="F348" s="35"/>
      <c r="G348" s="36"/>
      <c r="H348" s="36"/>
      <c r="I348" s="37"/>
    </row>
    <row r="349" spans="2:9" ht="14.1" customHeight="1" x14ac:dyDescent="0.15">
      <c r="B349" s="26"/>
      <c r="C349" s="27"/>
      <c r="D349" s="27"/>
      <c r="E349" s="28"/>
      <c r="F349" s="29"/>
      <c r="G349" s="30"/>
      <c r="H349" s="30">
        <f t="shared" ref="H349" si="44">ROUNDDOWN(G349*E349,0)</f>
        <v>0</v>
      </c>
      <c r="I349" s="31"/>
    </row>
    <row r="350" spans="2:9" ht="14.1" customHeight="1" x14ac:dyDescent="0.15">
      <c r="B350" s="32"/>
      <c r="C350" s="33"/>
      <c r="D350" s="33"/>
      <c r="E350" s="34"/>
      <c r="F350" s="35"/>
      <c r="G350" s="36"/>
      <c r="H350" s="36"/>
      <c r="I350" s="37"/>
    </row>
    <row r="351" spans="2:9" ht="14.1" customHeight="1" x14ac:dyDescent="0.15">
      <c r="B351" s="26"/>
      <c r="C351" s="27"/>
      <c r="D351" s="27"/>
      <c r="E351" s="28"/>
      <c r="F351" s="29"/>
      <c r="G351" s="30"/>
      <c r="H351" s="30">
        <f t="shared" ref="H351" si="45">ROUNDDOWN(G351*E351,0)</f>
        <v>0</v>
      </c>
      <c r="I351" s="31"/>
    </row>
    <row r="352" spans="2:9" ht="14.1" customHeight="1" x14ac:dyDescent="0.15">
      <c r="B352" s="32"/>
      <c r="C352" s="33"/>
      <c r="D352" s="33"/>
      <c r="E352" s="34"/>
      <c r="F352" s="35"/>
      <c r="G352" s="36"/>
      <c r="H352" s="36"/>
      <c r="I352" s="37"/>
    </row>
    <row r="353" spans="2:9" ht="14.1" customHeight="1" x14ac:dyDescent="0.15">
      <c r="B353" s="26"/>
      <c r="C353" s="29" t="s">
        <v>10</v>
      </c>
      <c r="D353" s="27"/>
      <c r="E353" s="28"/>
      <c r="F353" s="29"/>
      <c r="G353" s="30"/>
      <c r="H353" s="30">
        <f>SUM(H330:H352)</f>
        <v>0</v>
      </c>
      <c r="I353" s="76"/>
    </row>
    <row r="354" spans="2:9" ht="14.1" customHeight="1" x14ac:dyDescent="0.15">
      <c r="B354" s="32"/>
      <c r="C354" s="33"/>
      <c r="D354" s="33"/>
      <c r="E354" s="34"/>
      <c r="F354" s="35"/>
      <c r="G354" s="36"/>
      <c r="H354" s="36"/>
      <c r="I354" s="37"/>
    </row>
    <row r="355" spans="2:9" ht="14.1" customHeight="1" x14ac:dyDescent="0.15">
      <c r="B355" s="26"/>
      <c r="C355" s="27"/>
      <c r="D355" s="27"/>
      <c r="E355" s="28"/>
      <c r="F355" s="29"/>
      <c r="G355" s="30"/>
      <c r="H355" s="30">
        <f t="shared" ref="H355" si="46">ROUNDDOWN(G355*E355,0)</f>
        <v>0</v>
      </c>
      <c r="I355" s="31"/>
    </row>
    <row r="356" spans="2:9" ht="14.1" customHeight="1" x14ac:dyDescent="0.15">
      <c r="B356" s="32"/>
      <c r="C356" s="33"/>
      <c r="D356" s="33"/>
      <c r="E356" s="34"/>
      <c r="F356" s="35"/>
      <c r="G356" s="36"/>
      <c r="H356" s="36"/>
      <c r="I356" s="37"/>
    </row>
    <row r="357" spans="2:9" ht="14.1" customHeight="1" x14ac:dyDescent="0.15">
      <c r="B357" s="26"/>
      <c r="C357" s="27"/>
      <c r="D357" s="27"/>
      <c r="E357" s="28"/>
      <c r="F357" s="29"/>
      <c r="G357" s="30"/>
      <c r="H357" s="30">
        <f t="shared" ref="H357" si="47">ROUNDDOWN(G357*E357,0)</f>
        <v>0</v>
      </c>
      <c r="I357" s="31"/>
    </row>
    <row r="358" spans="2:9" ht="14.1" customHeight="1" x14ac:dyDescent="0.15">
      <c r="B358" s="32"/>
      <c r="C358" s="33"/>
      <c r="D358" s="33"/>
      <c r="E358" s="34"/>
      <c r="F358" s="35"/>
      <c r="G358" s="36"/>
      <c r="H358" s="36"/>
      <c r="I358" s="37"/>
    </row>
    <row r="359" spans="2:9" ht="14.1" customHeight="1" x14ac:dyDescent="0.15">
      <c r="B359" s="26"/>
      <c r="C359" s="27"/>
      <c r="D359" s="27"/>
      <c r="E359" s="28"/>
      <c r="F359" s="29"/>
      <c r="G359" s="30"/>
      <c r="H359" s="30">
        <f t="shared" ref="H359" si="48">ROUNDDOWN(G359*E359,0)</f>
        <v>0</v>
      </c>
      <c r="I359" s="31"/>
    </row>
    <row r="360" spans="2:9" ht="14.1" customHeight="1" x14ac:dyDescent="0.15">
      <c r="B360" s="32"/>
      <c r="C360" s="33"/>
      <c r="D360" s="33"/>
      <c r="E360" s="34"/>
      <c r="F360" s="35"/>
      <c r="G360" s="36"/>
      <c r="H360" s="36"/>
      <c r="I360" s="37"/>
    </row>
    <row r="361" spans="2:9" ht="14.1" customHeight="1" x14ac:dyDescent="0.15">
      <c r="B361" s="26"/>
      <c r="C361" s="27"/>
      <c r="D361" s="27"/>
      <c r="E361" s="28"/>
      <c r="F361" s="29"/>
      <c r="G361" s="30"/>
      <c r="H361" s="30">
        <f t="shared" ref="H361" si="49">ROUNDDOWN(G361*E361,0)</f>
        <v>0</v>
      </c>
      <c r="I361" s="31"/>
    </row>
    <row r="362" spans="2:9" ht="14.1" customHeight="1" x14ac:dyDescent="0.15">
      <c r="B362" s="32"/>
      <c r="C362" s="33"/>
      <c r="D362" s="33"/>
      <c r="E362" s="34"/>
      <c r="F362" s="35"/>
      <c r="G362" s="36"/>
      <c r="H362" s="36"/>
      <c r="I362" s="37"/>
    </row>
    <row r="363" spans="2:9" ht="14.1" customHeight="1" x14ac:dyDescent="0.15">
      <c r="B363" s="26"/>
      <c r="C363" s="29"/>
      <c r="D363" s="27"/>
      <c r="E363" s="28"/>
      <c r="F363" s="29"/>
      <c r="G363" s="30"/>
      <c r="H363" s="30"/>
      <c r="I363" s="31"/>
    </row>
    <row r="364" spans="2:9" ht="14.1" customHeight="1" x14ac:dyDescent="0.15">
      <c r="B364" s="32"/>
      <c r="C364" s="33"/>
      <c r="D364" s="33"/>
      <c r="E364" s="34"/>
      <c r="F364" s="35"/>
      <c r="G364" s="36"/>
      <c r="H364" s="36"/>
      <c r="I364" s="37"/>
    </row>
    <row r="365" spans="2:9" ht="14.1" customHeight="1" x14ac:dyDescent="0.15">
      <c r="B365" s="17"/>
      <c r="C365" s="19"/>
      <c r="D365" s="19"/>
      <c r="E365" s="20"/>
      <c r="F365" s="21"/>
      <c r="G365" s="39"/>
      <c r="H365" s="39">
        <f t="shared" ref="H365" si="50">ROUNDDOWN(G365*E365,0)</f>
        <v>0</v>
      </c>
      <c r="I365" s="22"/>
    </row>
    <row r="366" spans="2:9" ht="14.1" customHeight="1" x14ac:dyDescent="0.15">
      <c r="B366" s="4"/>
      <c r="C366" s="6"/>
      <c r="D366" s="6"/>
      <c r="E366" s="7"/>
      <c r="F366" s="262"/>
      <c r="G366" s="81"/>
      <c r="H366" s="24"/>
      <c r="I366" s="9"/>
    </row>
    <row r="367" spans="2:9" ht="14.1" customHeight="1" x14ac:dyDescent="0.15">
      <c r="B367" s="26">
        <v>1.6</v>
      </c>
      <c r="C367" s="27" t="s">
        <v>515</v>
      </c>
      <c r="D367" s="27"/>
      <c r="E367" s="28"/>
      <c r="F367" s="263"/>
      <c r="G367" s="78"/>
      <c r="H367" s="30"/>
      <c r="I367" s="31" t="s">
        <v>512</v>
      </c>
    </row>
    <row r="368" spans="2:9" ht="14.1" customHeight="1" x14ac:dyDescent="0.15">
      <c r="B368" s="32"/>
      <c r="C368" s="33"/>
      <c r="D368" s="33"/>
      <c r="E368" s="34"/>
      <c r="F368" s="35"/>
      <c r="G368" s="77"/>
      <c r="H368" s="36"/>
      <c r="I368" s="37"/>
    </row>
    <row r="369" spans="2:9" ht="14.1" customHeight="1" x14ac:dyDescent="0.15">
      <c r="B369" s="26"/>
      <c r="C369" s="27"/>
      <c r="D369" s="27"/>
      <c r="E369" s="28"/>
      <c r="F369" s="263"/>
      <c r="G369" s="78"/>
      <c r="H369" s="30"/>
      <c r="I369" s="31"/>
    </row>
    <row r="370" spans="2:9" ht="14.1" customHeight="1" x14ac:dyDescent="0.15">
      <c r="B370" s="32"/>
      <c r="C370" s="33" t="s">
        <v>513</v>
      </c>
      <c r="D370" s="33"/>
      <c r="E370" s="34"/>
      <c r="F370" s="35"/>
      <c r="G370" s="36"/>
      <c r="H370" s="36"/>
      <c r="I370" s="37"/>
    </row>
    <row r="371" spans="2:9" ht="14.1" customHeight="1" x14ac:dyDescent="0.15">
      <c r="B371" s="26"/>
      <c r="C371" s="27" t="s">
        <v>511</v>
      </c>
      <c r="D371" s="27"/>
      <c r="E371" s="28">
        <v>1</v>
      </c>
      <c r="F371" s="335" t="s">
        <v>9</v>
      </c>
      <c r="G371" s="30"/>
      <c r="H371" s="30">
        <f t="shared" ref="H371:H373" si="51">ROUNDDOWN(G371*E371,0)</f>
        <v>0</v>
      </c>
      <c r="I371" s="76"/>
    </row>
    <row r="372" spans="2:9" ht="14.1" customHeight="1" x14ac:dyDescent="0.15">
      <c r="B372" s="32"/>
      <c r="C372" s="33" t="s">
        <v>514</v>
      </c>
      <c r="D372" s="33"/>
      <c r="E372" s="34"/>
      <c r="F372" s="35"/>
      <c r="G372" s="36"/>
      <c r="H372" s="36"/>
      <c r="I372" s="37"/>
    </row>
    <row r="373" spans="2:9" ht="14.1" customHeight="1" x14ac:dyDescent="0.15">
      <c r="B373" s="26"/>
      <c r="C373" s="27" t="s">
        <v>511</v>
      </c>
      <c r="D373" s="27"/>
      <c r="E373" s="28">
        <v>1</v>
      </c>
      <c r="F373" s="335" t="s">
        <v>9</v>
      </c>
      <c r="G373" s="30"/>
      <c r="H373" s="30">
        <f t="shared" si="51"/>
        <v>0</v>
      </c>
      <c r="I373" s="76"/>
    </row>
    <row r="374" spans="2:9" ht="14.1" customHeight="1" x14ac:dyDescent="0.15">
      <c r="B374" s="32"/>
      <c r="C374" s="33"/>
      <c r="D374" s="33"/>
      <c r="E374" s="34"/>
      <c r="F374" s="35"/>
      <c r="G374" s="36"/>
      <c r="H374" s="36"/>
      <c r="I374" s="37"/>
    </row>
    <row r="375" spans="2:9" ht="14.1" customHeight="1" x14ac:dyDescent="0.15">
      <c r="B375" s="26"/>
      <c r="C375" s="27"/>
      <c r="D375" s="27"/>
      <c r="E375" s="28"/>
      <c r="F375" s="263"/>
      <c r="G375" s="30"/>
      <c r="H375" s="30"/>
      <c r="I375" s="31"/>
    </row>
    <row r="376" spans="2:9" ht="14.1" customHeight="1" x14ac:dyDescent="0.15">
      <c r="B376" s="32"/>
      <c r="C376" s="33"/>
      <c r="D376" s="33"/>
      <c r="E376" s="34"/>
      <c r="F376" s="35"/>
      <c r="G376" s="36"/>
      <c r="H376" s="36"/>
      <c r="I376" s="37"/>
    </row>
    <row r="377" spans="2:9" ht="14.1" customHeight="1" x14ac:dyDescent="0.15">
      <c r="B377" s="26"/>
      <c r="C377" s="27"/>
      <c r="D377" s="27"/>
      <c r="E377" s="28"/>
      <c r="F377" s="263"/>
      <c r="G377" s="30"/>
      <c r="H377" s="30"/>
      <c r="I377" s="76"/>
    </row>
    <row r="378" spans="2:9" ht="14.1" customHeight="1" x14ac:dyDescent="0.15">
      <c r="B378" s="32"/>
      <c r="C378" s="33"/>
      <c r="D378" s="33"/>
      <c r="E378" s="34"/>
      <c r="F378" s="35"/>
      <c r="G378" s="36"/>
      <c r="H378" s="36"/>
      <c r="I378" s="37"/>
    </row>
    <row r="379" spans="2:9" ht="14.1" customHeight="1" x14ac:dyDescent="0.15">
      <c r="B379" s="26"/>
      <c r="C379" s="263" t="s">
        <v>10</v>
      </c>
      <c r="D379" s="27"/>
      <c r="E379" s="28"/>
      <c r="F379" s="263"/>
      <c r="G379" s="30"/>
      <c r="H379" s="30">
        <f>SUM(H366:H378)</f>
        <v>0</v>
      </c>
      <c r="I379" s="31"/>
    </row>
    <row r="380" spans="2:9" ht="14.1" customHeight="1" x14ac:dyDescent="0.15">
      <c r="B380" s="32"/>
      <c r="C380" s="33"/>
      <c r="D380" s="33"/>
      <c r="E380" s="34"/>
      <c r="F380" s="35"/>
      <c r="G380" s="36"/>
      <c r="H380" s="36"/>
      <c r="I380" s="37"/>
    </row>
    <row r="381" spans="2:9" ht="14.1" customHeight="1" x14ac:dyDescent="0.15">
      <c r="B381" s="26"/>
      <c r="C381" s="27"/>
      <c r="D381" s="27"/>
      <c r="E381" s="28"/>
      <c r="F381" s="263"/>
      <c r="G381" s="30"/>
      <c r="H381" s="30"/>
      <c r="I381" s="76"/>
    </row>
    <row r="382" spans="2:9" ht="14.1" customHeight="1" x14ac:dyDescent="0.15">
      <c r="B382" s="32"/>
      <c r="C382" s="33"/>
      <c r="D382" s="33"/>
      <c r="E382" s="34"/>
      <c r="F382" s="35"/>
      <c r="G382" s="36"/>
      <c r="H382" s="36"/>
      <c r="I382" s="37"/>
    </row>
    <row r="383" spans="2:9" ht="14.1" customHeight="1" x14ac:dyDescent="0.15">
      <c r="B383" s="26"/>
      <c r="C383" s="27"/>
      <c r="D383" s="27"/>
      <c r="E383" s="28"/>
      <c r="F383" s="263"/>
      <c r="G383" s="30"/>
      <c r="H383" s="30"/>
      <c r="I383" s="76"/>
    </row>
    <row r="384" spans="2:9" ht="14.1" customHeight="1" x14ac:dyDescent="0.15">
      <c r="B384" s="32"/>
      <c r="C384" s="33"/>
      <c r="D384" s="33"/>
      <c r="E384" s="34"/>
      <c r="F384" s="35"/>
      <c r="G384" s="36"/>
      <c r="H384" s="36"/>
      <c r="I384" s="37"/>
    </row>
    <row r="385" spans="2:9" ht="14.1" customHeight="1" x14ac:dyDescent="0.15">
      <c r="B385" s="26"/>
      <c r="C385" s="82"/>
      <c r="D385" s="27"/>
      <c r="E385" s="28"/>
      <c r="F385" s="263"/>
      <c r="G385" s="30"/>
      <c r="H385" s="30"/>
      <c r="I385" s="76"/>
    </row>
    <row r="386" spans="2:9" ht="14.1" customHeight="1" x14ac:dyDescent="0.15">
      <c r="B386" s="32"/>
      <c r="C386" s="33"/>
      <c r="D386" s="33"/>
      <c r="E386" s="34"/>
      <c r="F386" s="35"/>
      <c r="G386" s="36"/>
      <c r="H386" s="36"/>
      <c r="I386" s="37"/>
    </row>
    <row r="387" spans="2:9" ht="14.1" customHeight="1" x14ac:dyDescent="0.15">
      <c r="B387" s="26"/>
      <c r="C387" s="27"/>
      <c r="D387" s="27"/>
      <c r="E387" s="28"/>
      <c r="F387" s="263"/>
      <c r="G387" s="30"/>
      <c r="H387" s="30"/>
      <c r="I387" s="31"/>
    </row>
    <row r="388" spans="2:9" ht="14.1" customHeight="1" x14ac:dyDescent="0.15">
      <c r="B388" s="32"/>
      <c r="C388" s="33"/>
      <c r="D388" s="33"/>
      <c r="E388" s="34"/>
      <c r="F388" s="35"/>
      <c r="G388" s="36"/>
      <c r="H388" s="36"/>
      <c r="I388" s="37"/>
    </row>
    <row r="389" spans="2:9" ht="14.1" customHeight="1" x14ac:dyDescent="0.15">
      <c r="B389" s="26"/>
      <c r="C389" s="27"/>
      <c r="D389" s="27"/>
      <c r="E389" s="28"/>
      <c r="F389" s="263"/>
      <c r="G389" s="30"/>
      <c r="H389" s="30"/>
      <c r="I389" s="31"/>
    </row>
    <row r="390" spans="2:9" ht="14.1" customHeight="1" x14ac:dyDescent="0.15">
      <c r="B390" s="32"/>
      <c r="C390" s="33"/>
      <c r="D390" s="33"/>
      <c r="E390" s="34"/>
      <c r="F390" s="35"/>
      <c r="G390" s="36"/>
      <c r="H390" s="36"/>
      <c r="I390" s="37"/>
    </row>
    <row r="391" spans="2:9" ht="14.1" customHeight="1" x14ac:dyDescent="0.15">
      <c r="B391" s="26"/>
      <c r="C391" s="263"/>
      <c r="D391" s="27"/>
      <c r="E391" s="28"/>
      <c r="F391" s="263"/>
      <c r="G391" s="30"/>
      <c r="H391" s="30"/>
      <c r="I391" s="76"/>
    </row>
    <row r="392" spans="2:9" ht="14.1" customHeight="1" x14ac:dyDescent="0.15">
      <c r="B392" s="32"/>
      <c r="C392" s="33"/>
      <c r="D392" s="33"/>
      <c r="E392" s="34"/>
      <c r="F392" s="35"/>
      <c r="G392" s="36"/>
      <c r="H392" s="36"/>
      <c r="I392" s="37"/>
    </row>
    <row r="393" spans="2:9" ht="14.1" customHeight="1" x14ac:dyDescent="0.15">
      <c r="B393" s="26"/>
      <c r="C393" s="27"/>
      <c r="D393" s="27"/>
      <c r="E393" s="28"/>
      <c r="F393" s="263"/>
      <c r="G393" s="30"/>
      <c r="H393" s="30">
        <f t="shared" ref="H393" si="52">ROUNDDOWN(G393*E393,0)</f>
        <v>0</v>
      </c>
      <c r="I393" s="31"/>
    </row>
    <row r="394" spans="2:9" ht="14.1" customHeight="1" x14ac:dyDescent="0.15">
      <c r="B394" s="32"/>
      <c r="C394" s="33"/>
      <c r="D394" s="33"/>
      <c r="E394" s="34"/>
      <c r="F394" s="35"/>
      <c r="G394" s="36"/>
      <c r="H394" s="36"/>
      <c r="I394" s="37"/>
    </row>
    <row r="395" spans="2:9" ht="14.1" customHeight="1" x14ac:dyDescent="0.15">
      <c r="B395" s="26"/>
      <c r="C395" s="27"/>
      <c r="D395" s="27"/>
      <c r="E395" s="28"/>
      <c r="F395" s="263"/>
      <c r="G395" s="30"/>
      <c r="H395" s="30">
        <f t="shared" ref="H395" si="53">ROUNDDOWN(G395*E395,0)</f>
        <v>0</v>
      </c>
      <c r="I395" s="31"/>
    </row>
    <row r="396" spans="2:9" ht="14.1" customHeight="1" x14ac:dyDescent="0.15">
      <c r="B396" s="32"/>
      <c r="C396" s="33"/>
      <c r="D396" s="33"/>
      <c r="E396" s="34"/>
      <c r="F396" s="35"/>
      <c r="G396" s="36"/>
      <c r="H396" s="36"/>
      <c r="I396" s="37"/>
    </row>
    <row r="397" spans="2:9" ht="14.1" customHeight="1" x14ac:dyDescent="0.15">
      <c r="B397" s="26"/>
      <c r="C397" s="27"/>
      <c r="D397" s="27"/>
      <c r="E397" s="28"/>
      <c r="F397" s="263"/>
      <c r="G397" s="30"/>
      <c r="H397" s="30">
        <f t="shared" ref="H397" si="54">ROUNDDOWN(G397*E397,0)</f>
        <v>0</v>
      </c>
      <c r="I397" s="31"/>
    </row>
    <row r="398" spans="2:9" ht="14.1" customHeight="1" x14ac:dyDescent="0.15">
      <c r="B398" s="32"/>
      <c r="C398" s="33"/>
      <c r="D398" s="33"/>
      <c r="E398" s="34"/>
      <c r="F398" s="35"/>
      <c r="G398" s="36"/>
      <c r="H398" s="36"/>
      <c r="I398" s="37"/>
    </row>
    <row r="399" spans="2:9" ht="14.1" customHeight="1" x14ac:dyDescent="0.15">
      <c r="B399" s="26"/>
      <c r="C399" s="27"/>
      <c r="D399" s="27"/>
      <c r="E399" s="28"/>
      <c r="F399" s="263"/>
      <c r="G399" s="30"/>
      <c r="H399" s="30">
        <f t="shared" ref="H399" si="55">ROUNDDOWN(G399*E399,0)</f>
        <v>0</v>
      </c>
      <c r="I399" s="31"/>
    </row>
    <row r="400" spans="2:9" ht="14.1" customHeight="1" x14ac:dyDescent="0.15">
      <c r="B400" s="32"/>
      <c r="C400" s="33"/>
      <c r="D400" s="33"/>
      <c r="E400" s="34"/>
      <c r="F400" s="35"/>
      <c r="G400" s="36"/>
      <c r="H400" s="36"/>
      <c r="I400" s="37"/>
    </row>
    <row r="401" spans="2:9" ht="14.1" customHeight="1" x14ac:dyDescent="0.15">
      <c r="B401" s="17"/>
      <c r="C401" s="19"/>
      <c r="D401" s="19"/>
      <c r="E401" s="20"/>
      <c r="F401" s="21"/>
      <c r="G401" s="39"/>
      <c r="H401" s="39">
        <f t="shared" ref="H401" si="56">ROUNDDOWN(G401*E401,0)</f>
        <v>0</v>
      </c>
      <c r="I401" s="22"/>
    </row>
    <row r="402" spans="2:9" ht="14.1" customHeight="1" x14ac:dyDescent="0.15"/>
    <row r="403" spans="2:9" ht="14.1" customHeight="1" x14ac:dyDescent="0.15"/>
    <row r="404" spans="2:9" ht="14.1" customHeight="1" x14ac:dyDescent="0.15"/>
    <row r="405" spans="2:9" ht="14.1" customHeight="1" x14ac:dyDescent="0.15"/>
    <row r="406" spans="2:9" ht="14.1" customHeight="1" x14ac:dyDescent="0.15"/>
    <row r="407" spans="2:9" ht="14.1" customHeight="1" x14ac:dyDescent="0.15"/>
    <row r="408" spans="2:9" ht="14.1" customHeight="1" x14ac:dyDescent="0.15"/>
    <row r="409" spans="2:9" ht="14.1" customHeight="1" x14ac:dyDescent="0.15"/>
    <row r="410" spans="2:9" ht="14.1" customHeight="1" x14ac:dyDescent="0.15"/>
    <row r="411" spans="2:9" ht="14.1" customHeight="1" x14ac:dyDescent="0.15"/>
    <row r="412" spans="2:9" ht="14.1" customHeight="1" x14ac:dyDescent="0.15"/>
    <row r="413" spans="2:9" ht="14.1" customHeight="1" x14ac:dyDescent="0.15"/>
    <row r="414" spans="2:9" ht="14.1" customHeight="1" x14ac:dyDescent="0.15"/>
    <row r="415" spans="2:9" ht="14.1" customHeight="1" x14ac:dyDescent="0.15"/>
    <row r="416" spans="2:9" ht="14.1" customHeight="1" x14ac:dyDescent="0.15"/>
    <row r="417" ht="14.1" customHeight="1" x14ac:dyDescent="0.15"/>
    <row r="418" ht="14.1" customHeight="1" x14ac:dyDescent="0.15"/>
    <row r="419" ht="14.1" customHeight="1" x14ac:dyDescent="0.15"/>
    <row r="420" ht="14.1" customHeight="1" x14ac:dyDescent="0.15"/>
    <row r="421" ht="14.1" customHeight="1" x14ac:dyDescent="0.15"/>
    <row r="422" ht="14.1" customHeight="1" x14ac:dyDescent="0.15"/>
    <row r="423" ht="14.1" customHeight="1" x14ac:dyDescent="0.15"/>
    <row r="424" ht="14.1" customHeight="1" x14ac:dyDescent="0.15"/>
    <row r="425" ht="14.1" customHeight="1" x14ac:dyDescent="0.15"/>
    <row r="426" ht="14.1" customHeight="1" x14ac:dyDescent="0.15"/>
    <row r="427" ht="14.1" customHeight="1" x14ac:dyDescent="0.15"/>
    <row r="428" ht="14.1" customHeight="1" x14ac:dyDescent="0.15"/>
    <row r="429" ht="14.1" customHeight="1" x14ac:dyDescent="0.15"/>
    <row r="430" ht="14.1" customHeight="1" x14ac:dyDescent="0.15"/>
    <row r="431" ht="14.1" customHeight="1" x14ac:dyDescent="0.15"/>
    <row r="432" ht="14.1" customHeight="1" x14ac:dyDescent="0.15"/>
    <row r="433" ht="14.1" customHeight="1" x14ac:dyDescent="0.15"/>
    <row r="434" ht="14.1" customHeight="1" x14ac:dyDescent="0.15"/>
    <row r="435" ht="14.1" customHeight="1" x14ac:dyDescent="0.15"/>
    <row r="436" ht="14.1" customHeight="1" x14ac:dyDescent="0.15"/>
    <row r="437" ht="14.1" customHeight="1" x14ac:dyDescent="0.15"/>
    <row r="438" ht="14.1" customHeight="1" x14ac:dyDescent="0.15"/>
    <row r="439" ht="14.1" customHeight="1" x14ac:dyDescent="0.15"/>
    <row r="440" ht="14.1" customHeight="1" x14ac:dyDescent="0.15"/>
    <row r="441" ht="14.1" customHeight="1" x14ac:dyDescent="0.15"/>
    <row r="442" ht="14.1" customHeight="1" x14ac:dyDescent="0.15"/>
    <row r="443" ht="14.1" customHeight="1" x14ac:dyDescent="0.15"/>
    <row r="444" ht="14.1" customHeight="1" x14ac:dyDescent="0.15"/>
    <row r="445" ht="14.1" customHeight="1" x14ac:dyDescent="0.15"/>
    <row r="446" ht="14.1" customHeight="1" x14ac:dyDescent="0.15"/>
    <row r="447" ht="14.1" customHeight="1" x14ac:dyDescent="0.15"/>
    <row r="448" ht="14.1" customHeight="1" x14ac:dyDescent="0.15"/>
    <row r="449" ht="14.1" customHeight="1" x14ac:dyDescent="0.15"/>
    <row r="450" ht="14.1" customHeight="1" x14ac:dyDescent="0.15"/>
    <row r="451" ht="14.1" customHeight="1" x14ac:dyDescent="0.15"/>
    <row r="452" ht="14.1" customHeight="1" x14ac:dyDescent="0.15"/>
    <row r="453" ht="14.1" customHeight="1" x14ac:dyDescent="0.15"/>
    <row r="454" ht="14.1" customHeight="1" x14ac:dyDescent="0.15"/>
    <row r="455" ht="14.1" customHeight="1" x14ac:dyDescent="0.15"/>
    <row r="456" ht="14.1" customHeight="1" x14ac:dyDescent="0.15"/>
    <row r="457" ht="14.1" customHeight="1" x14ac:dyDescent="0.15"/>
    <row r="458" ht="14.1" customHeight="1" x14ac:dyDescent="0.15"/>
    <row r="459" ht="14.1" customHeight="1" x14ac:dyDescent="0.15"/>
    <row r="460" ht="14.1" customHeight="1" x14ac:dyDescent="0.15"/>
    <row r="461" ht="14.1" customHeight="1" x14ac:dyDescent="0.15"/>
    <row r="462" ht="14.1" customHeight="1" x14ac:dyDescent="0.15"/>
    <row r="463" ht="14.1" customHeight="1" x14ac:dyDescent="0.15"/>
    <row r="464" ht="14.1" customHeight="1" x14ac:dyDescent="0.15"/>
    <row r="465" ht="14.1" customHeight="1" x14ac:dyDescent="0.15"/>
    <row r="466" ht="14.1" customHeight="1" x14ac:dyDescent="0.15"/>
    <row r="467" ht="14.1" customHeight="1" x14ac:dyDescent="0.15"/>
    <row r="468" ht="14.1" customHeight="1" x14ac:dyDescent="0.15"/>
    <row r="469" ht="14.1" customHeight="1" x14ac:dyDescent="0.15"/>
    <row r="470" ht="14.1" customHeight="1" x14ac:dyDescent="0.15"/>
    <row r="471" ht="14.1" customHeight="1" x14ac:dyDescent="0.15"/>
    <row r="472" ht="14.1" customHeight="1" x14ac:dyDescent="0.15"/>
    <row r="473" ht="14.1" customHeight="1" x14ac:dyDescent="0.15"/>
    <row r="474" ht="14.1" customHeight="1" x14ac:dyDescent="0.15"/>
    <row r="475" ht="14.1" customHeight="1" x14ac:dyDescent="0.15"/>
    <row r="476" ht="14.1" customHeight="1" x14ac:dyDescent="0.15"/>
    <row r="477" ht="14.1" customHeight="1" x14ac:dyDescent="0.15"/>
    <row r="478" ht="14.1" customHeight="1" x14ac:dyDescent="0.15"/>
    <row r="479" ht="14.1" customHeight="1" x14ac:dyDescent="0.15"/>
    <row r="480" ht="14.1" customHeight="1" x14ac:dyDescent="0.15"/>
    <row r="481" ht="14.1" customHeight="1" x14ac:dyDescent="0.15"/>
    <row r="482" ht="14.1" customHeight="1" x14ac:dyDescent="0.15"/>
    <row r="483" ht="14.1" customHeight="1" x14ac:dyDescent="0.15"/>
    <row r="484" ht="14.1" customHeight="1" x14ac:dyDescent="0.15"/>
    <row r="485" ht="14.1" customHeight="1" x14ac:dyDescent="0.15"/>
    <row r="486" ht="14.1" customHeight="1" x14ac:dyDescent="0.15"/>
    <row r="487" ht="14.1" customHeight="1" x14ac:dyDescent="0.15"/>
    <row r="488" ht="14.1" customHeight="1" x14ac:dyDescent="0.15"/>
    <row r="489" ht="14.1" customHeight="1" x14ac:dyDescent="0.15"/>
    <row r="490" ht="14.1" customHeight="1" x14ac:dyDescent="0.15"/>
    <row r="491" ht="14.1" customHeight="1" x14ac:dyDescent="0.15"/>
    <row r="492" ht="14.1" customHeight="1" x14ac:dyDescent="0.15"/>
    <row r="493" ht="14.1" customHeight="1" x14ac:dyDescent="0.15"/>
    <row r="494" ht="14.1" customHeight="1" x14ac:dyDescent="0.15"/>
    <row r="495" ht="14.1" customHeight="1" x14ac:dyDescent="0.15"/>
    <row r="496" ht="14.1" customHeight="1" x14ac:dyDescent="0.15"/>
    <row r="497" ht="14.1" customHeight="1" x14ac:dyDescent="0.15"/>
    <row r="498" ht="14.1" customHeight="1" x14ac:dyDescent="0.15"/>
    <row r="499" ht="14.1" customHeight="1" x14ac:dyDescent="0.15"/>
    <row r="500" ht="14.1" customHeight="1" x14ac:dyDescent="0.15"/>
    <row r="501" ht="14.1" customHeight="1" x14ac:dyDescent="0.15"/>
    <row r="502" ht="14.1" customHeight="1" x14ac:dyDescent="0.15"/>
    <row r="503" ht="14.1" customHeight="1" x14ac:dyDescent="0.15"/>
    <row r="504" ht="14.1" customHeight="1" x14ac:dyDescent="0.15"/>
    <row r="505" ht="14.1" customHeight="1" x14ac:dyDescent="0.15"/>
    <row r="506" ht="14.1" customHeight="1" x14ac:dyDescent="0.15"/>
    <row r="507" ht="14.1" customHeight="1" x14ac:dyDescent="0.15"/>
    <row r="508" ht="14.1" customHeight="1" x14ac:dyDescent="0.15"/>
    <row r="509" ht="14.1" customHeight="1" x14ac:dyDescent="0.15"/>
    <row r="510" ht="14.1" customHeight="1" x14ac:dyDescent="0.15"/>
    <row r="511" ht="14.1" customHeight="1" x14ac:dyDescent="0.15"/>
    <row r="512" ht="14.1" customHeight="1" x14ac:dyDescent="0.15"/>
    <row r="513" ht="14.1" customHeight="1" x14ac:dyDescent="0.15"/>
    <row r="514" ht="14.1" customHeight="1" x14ac:dyDescent="0.15"/>
    <row r="515" ht="14.1" customHeight="1" x14ac:dyDescent="0.15"/>
    <row r="516" ht="14.1" customHeight="1" x14ac:dyDescent="0.15"/>
    <row r="517" ht="14.1" customHeight="1" x14ac:dyDescent="0.15"/>
    <row r="518" ht="14.1" customHeight="1" x14ac:dyDescent="0.15"/>
    <row r="519" ht="14.1" customHeight="1" x14ac:dyDescent="0.15"/>
    <row r="520" ht="14.1" customHeight="1" x14ac:dyDescent="0.15"/>
    <row r="521" ht="14.1" customHeight="1" x14ac:dyDescent="0.15"/>
    <row r="522" ht="14.1" customHeight="1" x14ac:dyDescent="0.15"/>
    <row r="523" ht="14.1" customHeight="1" x14ac:dyDescent="0.15"/>
    <row r="524" ht="14.1" customHeight="1" x14ac:dyDescent="0.15"/>
    <row r="525" ht="14.1" customHeight="1" x14ac:dyDescent="0.15"/>
    <row r="526" ht="14.1" customHeight="1" x14ac:dyDescent="0.15"/>
    <row r="527" ht="14.1" customHeight="1" x14ac:dyDescent="0.15"/>
    <row r="528" ht="14.1" customHeight="1" x14ac:dyDescent="0.15"/>
    <row r="529" ht="14.1" customHeight="1" x14ac:dyDescent="0.15"/>
    <row r="530" ht="14.1" customHeight="1" x14ac:dyDescent="0.15"/>
    <row r="531" ht="14.1" customHeight="1" x14ac:dyDescent="0.15"/>
    <row r="532" ht="14.1" customHeight="1" x14ac:dyDescent="0.15"/>
    <row r="533" ht="14.1" customHeight="1" x14ac:dyDescent="0.15"/>
    <row r="534" ht="14.1" customHeight="1" x14ac:dyDescent="0.15"/>
    <row r="535" ht="14.1" customHeight="1" x14ac:dyDescent="0.15"/>
    <row r="536" ht="14.1" customHeight="1" x14ac:dyDescent="0.15"/>
    <row r="537" ht="14.1" customHeight="1" x14ac:dyDescent="0.15"/>
    <row r="538" ht="14.1" customHeight="1" x14ac:dyDescent="0.15"/>
    <row r="539" ht="14.1" customHeight="1" x14ac:dyDescent="0.15"/>
    <row r="540" ht="14.1" customHeight="1" x14ac:dyDescent="0.15"/>
    <row r="541" ht="14.1" customHeight="1" x14ac:dyDescent="0.15"/>
    <row r="542" ht="14.1" customHeight="1" x14ac:dyDescent="0.15"/>
    <row r="543" ht="14.1" customHeight="1" x14ac:dyDescent="0.15"/>
    <row r="544" ht="14.1" customHeight="1" x14ac:dyDescent="0.15"/>
    <row r="545" ht="14.1" customHeight="1" x14ac:dyDescent="0.15"/>
    <row r="546" ht="14.1" customHeight="1" x14ac:dyDescent="0.15"/>
    <row r="547" ht="14.1" customHeight="1" x14ac:dyDescent="0.15"/>
    <row r="548" ht="14.1" customHeight="1" x14ac:dyDescent="0.15"/>
    <row r="549" ht="14.1" customHeight="1" x14ac:dyDescent="0.15"/>
    <row r="550" ht="14.1" customHeight="1" x14ac:dyDescent="0.15"/>
    <row r="551" ht="14.1" customHeight="1" x14ac:dyDescent="0.15"/>
    <row r="552" ht="14.1" customHeight="1" x14ac:dyDescent="0.15"/>
    <row r="553" ht="14.1" customHeight="1" x14ac:dyDescent="0.15"/>
    <row r="554" ht="14.1" customHeight="1" x14ac:dyDescent="0.15"/>
    <row r="555" ht="14.1" customHeight="1" x14ac:dyDescent="0.15"/>
    <row r="556" ht="14.1" customHeight="1" x14ac:dyDescent="0.15"/>
    <row r="557" ht="14.1" customHeight="1" x14ac:dyDescent="0.15"/>
    <row r="558" ht="14.1" customHeight="1" x14ac:dyDescent="0.15"/>
    <row r="559" ht="14.1" customHeight="1" x14ac:dyDescent="0.15"/>
    <row r="560" ht="14.1" customHeight="1" x14ac:dyDescent="0.15"/>
    <row r="561" ht="14.1" customHeight="1" x14ac:dyDescent="0.15"/>
    <row r="562" ht="14.1" customHeight="1" x14ac:dyDescent="0.15"/>
    <row r="563" ht="14.1" customHeight="1" x14ac:dyDescent="0.15"/>
    <row r="564" ht="14.1" customHeight="1" x14ac:dyDescent="0.15"/>
    <row r="565" ht="14.1" customHeight="1" x14ac:dyDescent="0.15"/>
    <row r="566" ht="14.1" customHeight="1" x14ac:dyDescent="0.15"/>
    <row r="567" ht="14.1" customHeight="1" x14ac:dyDescent="0.15"/>
    <row r="568" ht="14.1" customHeight="1" x14ac:dyDescent="0.15"/>
    <row r="569" ht="14.1" customHeight="1" x14ac:dyDescent="0.15"/>
    <row r="570" ht="14.1" customHeight="1" x14ac:dyDescent="0.15"/>
    <row r="571" ht="14.1" customHeight="1" x14ac:dyDescent="0.15"/>
    <row r="572" ht="14.1" customHeight="1" x14ac:dyDescent="0.15"/>
    <row r="573" ht="14.1" customHeight="1" x14ac:dyDescent="0.15"/>
    <row r="574" ht="14.1" customHeight="1" x14ac:dyDescent="0.15"/>
    <row r="575" ht="14.1" customHeight="1" x14ac:dyDescent="0.15"/>
    <row r="576" ht="14.1" customHeight="1" x14ac:dyDescent="0.15"/>
    <row r="577" ht="14.1" customHeight="1" x14ac:dyDescent="0.15"/>
    <row r="578" ht="14.1" customHeight="1" x14ac:dyDescent="0.15"/>
    <row r="579" ht="14.1" customHeight="1" x14ac:dyDescent="0.15"/>
    <row r="580" ht="14.1" customHeight="1" x14ac:dyDescent="0.15"/>
    <row r="581" ht="14.1" customHeight="1" x14ac:dyDescent="0.15"/>
    <row r="582" ht="14.1" customHeight="1" x14ac:dyDescent="0.15"/>
    <row r="583" ht="14.1" customHeight="1" x14ac:dyDescent="0.15"/>
    <row r="584" ht="14.1" customHeight="1" x14ac:dyDescent="0.15"/>
    <row r="585" ht="14.1" customHeight="1" x14ac:dyDescent="0.15"/>
    <row r="586" ht="14.1" customHeight="1" x14ac:dyDescent="0.15"/>
    <row r="587" ht="14.1" customHeight="1" x14ac:dyDescent="0.15"/>
    <row r="588" ht="14.1" customHeight="1" x14ac:dyDescent="0.15"/>
    <row r="589" ht="14.1" customHeight="1" x14ac:dyDescent="0.15"/>
    <row r="590" ht="14.1" customHeight="1" x14ac:dyDescent="0.15"/>
    <row r="591" ht="14.1" customHeight="1" x14ac:dyDescent="0.15"/>
    <row r="592" ht="14.1" customHeight="1" x14ac:dyDescent="0.15"/>
    <row r="593" ht="14.1" customHeight="1" x14ac:dyDescent="0.15"/>
    <row r="594" ht="14.1" customHeight="1" x14ac:dyDescent="0.15"/>
    <row r="595" ht="14.1" customHeight="1" x14ac:dyDescent="0.15"/>
    <row r="596" ht="14.1" customHeight="1" x14ac:dyDescent="0.15"/>
    <row r="597" ht="14.1" customHeight="1" x14ac:dyDescent="0.15"/>
    <row r="598" ht="14.1" customHeight="1" x14ac:dyDescent="0.15"/>
    <row r="599" ht="14.1" customHeight="1" x14ac:dyDescent="0.15"/>
    <row r="600" ht="14.1" customHeight="1" x14ac:dyDescent="0.15"/>
    <row r="601" ht="14.1" customHeight="1" x14ac:dyDescent="0.15"/>
    <row r="602" ht="14.1" customHeight="1" x14ac:dyDescent="0.15"/>
    <row r="603" ht="14.1" customHeight="1" x14ac:dyDescent="0.15"/>
    <row r="604" ht="14.1" customHeight="1" x14ac:dyDescent="0.15"/>
    <row r="605" ht="14.1" customHeight="1" x14ac:dyDescent="0.15"/>
    <row r="606" ht="14.1" customHeight="1" x14ac:dyDescent="0.15"/>
    <row r="607" ht="14.1" customHeight="1" x14ac:dyDescent="0.15"/>
    <row r="608" ht="14.1" customHeight="1" x14ac:dyDescent="0.15"/>
    <row r="609" ht="14.1" customHeight="1" x14ac:dyDescent="0.15"/>
    <row r="610" ht="14.1" customHeight="1" x14ac:dyDescent="0.15"/>
    <row r="611" ht="14.1" customHeight="1" x14ac:dyDescent="0.15"/>
    <row r="612" ht="14.1" customHeight="1" x14ac:dyDescent="0.15"/>
    <row r="613" ht="14.1" customHeight="1" x14ac:dyDescent="0.15"/>
    <row r="614" ht="14.1" customHeight="1" x14ac:dyDescent="0.15"/>
    <row r="615" ht="14.1" customHeight="1" x14ac:dyDescent="0.15"/>
    <row r="616" ht="14.1" customHeight="1" x14ac:dyDescent="0.15"/>
    <row r="617" ht="14.1" customHeight="1" x14ac:dyDescent="0.15"/>
    <row r="618" ht="14.1" customHeight="1" x14ac:dyDescent="0.15"/>
    <row r="619" ht="14.1" customHeight="1" x14ac:dyDescent="0.15"/>
    <row r="620" ht="14.1" customHeight="1" x14ac:dyDescent="0.15"/>
    <row r="621" ht="14.1" customHeight="1" x14ac:dyDescent="0.15"/>
    <row r="622" ht="14.1" customHeight="1" x14ac:dyDescent="0.15"/>
    <row r="623" ht="14.1" customHeight="1" x14ac:dyDescent="0.15"/>
    <row r="624" ht="14.1" customHeight="1" x14ac:dyDescent="0.15"/>
    <row r="625" ht="14.1" customHeight="1" x14ac:dyDescent="0.15"/>
    <row r="626" ht="14.1" customHeight="1" x14ac:dyDescent="0.15"/>
    <row r="627" ht="14.1" customHeight="1" x14ac:dyDescent="0.15"/>
    <row r="628" ht="14.1" customHeight="1" x14ac:dyDescent="0.15"/>
    <row r="629" ht="14.1" customHeight="1" x14ac:dyDescent="0.15"/>
    <row r="630" ht="14.1" customHeight="1" x14ac:dyDescent="0.15"/>
    <row r="631" ht="14.1" customHeight="1" x14ac:dyDescent="0.15"/>
    <row r="632" ht="14.1" customHeight="1" x14ac:dyDescent="0.15"/>
    <row r="633" ht="14.1" customHeight="1" x14ac:dyDescent="0.15"/>
    <row r="634" ht="14.1" customHeight="1" x14ac:dyDescent="0.15"/>
    <row r="635" ht="14.1" customHeight="1" x14ac:dyDescent="0.15"/>
    <row r="636" ht="14.1" customHeight="1" x14ac:dyDescent="0.15"/>
    <row r="637" ht="14.1" customHeight="1" x14ac:dyDescent="0.15"/>
    <row r="638" ht="14.1" customHeight="1" x14ac:dyDescent="0.15"/>
    <row r="639" ht="14.1" customHeight="1" x14ac:dyDescent="0.15"/>
    <row r="640" ht="14.1" customHeight="1" x14ac:dyDescent="0.15"/>
    <row r="641" ht="14.1" customHeight="1" x14ac:dyDescent="0.15"/>
    <row r="642" ht="14.1" customHeight="1" x14ac:dyDescent="0.15"/>
    <row r="643" ht="14.1" customHeight="1" x14ac:dyDescent="0.15"/>
    <row r="644" ht="14.1" customHeight="1" x14ac:dyDescent="0.15"/>
    <row r="645" ht="14.1" customHeight="1" x14ac:dyDescent="0.15"/>
    <row r="646" ht="14.1" customHeight="1" x14ac:dyDescent="0.15"/>
    <row r="647" ht="14.1" customHeight="1" x14ac:dyDescent="0.15"/>
    <row r="648" ht="14.1" customHeight="1" x14ac:dyDescent="0.15"/>
    <row r="649" ht="14.1" customHeight="1" x14ac:dyDescent="0.15"/>
    <row r="650" ht="14.1" customHeight="1" x14ac:dyDescent="0.15"/>
    <row r="651" ht="14.1" customHeight="1" x14ac:dyDescent="0.15"/>
    <row r="652" ht="14.1" customHeight="1" x14ac:dyDescent="0.15"/>
    <row r="653" ht="14.1" customHeight="1" x14ac:dyDescent="0.15"/>
    <row r="654" ht="14.1" customHeight="1" x14ac:dyDescent="0.15"/>
    <row r="655" ht="14.1" customHeight="1" x14ac:dyDescent="0.15"/>
    <row r="656" ht="14.1" customHeight="1" x14ac:dyDescent="0.15"/>
    <row r="657" ht="14.1" customHeight="1" x14ac:dyDescent="0.15"/>
    <row r="658" ht="14.1" customHeight="1" x14ac:dyDescent="0.15"/>
    <row r="659" ht="14.1" customHeight="1" x14ac:dyDescent="0.15"/>
    <row r="660" ht="14.1" customHeight="1" x14ac:dyDescent="0.15"/>
    <row r="661" ht="14.1" customHeight="1" x14ac:dyDescent="0.15"/>
    <row r="662" ht="14.1" customHeight="1" x14ac:dyDescent="0.15"/>
    <row r="663" ht="14.1" customHeight="1" x14ac:dyDescent="0.15"/>
    <row r="664" ht="14.1" customHeight="1" x14ac:dyDescent="0.15"/>
    <row r="665" ht="14.1" customHeight="1" x14ac:dyDescent="0.15"/>
    <row r="666" ht="14.1" customHeight="1" x14ac:dyDescent="0.15"/>
    <row r="667" ht="14.1" customHeight="1" x14ac:dyDescent="0.15"/>
    <row r="668" ht="14.1" customHeight="1" x14ac:dyDescent="0.15"/>
    <row r="669" ht="14.1" customHeight="1" x14ac:dyDescent="0.15"/>
    <row r="670" ht="14.1" customHeight="1" x14ac:dyDescent="0.15"/>
    <row r="671" ht="14.1" customHeight="1" x14ac:dyDescent="0.15"/>
    <row r="672" ht="14.1" customHeight="1" x14ac:dyDescent="0.15"/>
    <row r="673" ht="14.1" customHeight="1" x14ac:dyDescent="0.15"/>
    <row r="674" ht="14.1" customHeight="1" x14ac:dyDescent="0.15"/>
    <row r="675" ht="14.1" customHeight="1" x14ac:dyDescent="0.15"/>
    <row r="676" ht="14.1" customHeight="1" x14ac:dyDescent="0.15"/>
    <row r="677" ht="14.1" customHeight="1" x14ac:dyDescent="0.15"/>
    <row r="678" ht="14.1" customHeight="1" x14ac:dyDescent="0.15"/>
    <row r="679" ht="14.1" customHeight="1" x14ac:dyDescent="0.15"/>
    <row r="680" ht="14.1" customHeight="1" x14ac:dyDescent="0.15"/>
    <row r="681" ht="14.1" customHeight="1" x14ac:dyDescent="0.15"/>
    <row r="682" ht="14.1" customHeight="1" x14ac:dyDescent="0.15"/>
    <row r="683" ht="14.1" customHeight="1" x14ac:dyDescent="0.15"/>
    <row r="684" ht="14.1" customHeight="1" x14ac:dyDescent="0.15"/>
    <row r="685" ht="14.1" customHeight="1" x14ac:dyDescent="0.15"/>
    <row r="686" ht="14.1" customHeight="1" x14ac:dyDescent="0.15"/>
    <row r="687" ht="14.1" customHeight="1" x14ac:dyDescent="0.15"/>
    <row r="688" ht="14.1" customHeight="1" x14ac:dyDescent="0.15"/>
    <row r="689" ht="14.1" customHeight="1" x14ac:dyDescent="0.15"/>
    <row r="690" ht="14.1" customHeight="1" x14ac:dyDescent="0.15"/>
    <row r="691" ht="14.1" customHeight="1" x14ac:dyDescent="0.15"/>
    <row r="692" ht="14.1" customHeight="1" x14ac:dyDescent="0.15"/>
    <row r="693" ht="14.1" customHeight="1" x14ac:dyDescent="0.15"/>
    <row r="694" ht="14.1" customHeight="1" x14ac:dyDescent="0.15"/>
    <row r="695" ht="14.1" customHeight="1" x14ac:dyDescent="0.15"/>
    <row r="696" ht="14.1" customHeight="1" x14ac:dyDescent="0.15"/>
    <row r="697" ht="14.1" customHeight="1" x14ac:dyDescent="0.15"/>
    <row r="698" ht="14.1" customHeight="1" x14ac:dyDescent="0.15"/>
    <row r="699" ht="14.1" customHeight="1" x14ac:dyDescent="0.15"/>
    <row r="700" ht="14.1" customHeight="1" x14ac:dyDescent="0.15"/>
    <row r="701" ht="14.1" customHeight="1" x14ac:dyDescent="0.15"/>
    <row r="702" ht="14.1" customHeight="1" x14ac:dyDescent="0.15"/>
    <row r="703" ht="14.1" customHeight="1" x14ac:dyDescent="0.15"/>
    <row r="704" ht="14.1" customHeight="1" x14ac:dyDescent="0.15"/>
    <row r="705" ht="14.1" customHeight="1" x14ac:dyDescent="0.15"/>
    <row r="706" ht="14.1" customHeight="1" x14ac:dyDescent="0.15"/>
    <row r="707" ht="14.1" customHeight="1" x14ac:dyDescent="0.15"/>
    <row r="708" ht="14.1" customHeight="1" x14ac:dyDescent="0.15"/>
    <row r="709" ht="14.1" customHeight="1" x14ac:dyDescent="0.15"/>
    <row r="710" ht="14.1" customHeight="1" x14ac:dyDescent="0.15"/>
    <row r="711" ht="14.1" customHeight="1" x14ac:dyDescent="0.15"/>
    <row r="712" ht="14.1" customHeight="1" x14ac:dyDescent="0.15"/>
    <row r="713" ht="14.1" customHeight="1" x14ac:dyDescent="0.15"/>
    <row r="714" ht="14.1" customHeight="1" x14ac:dyDescent="0.15"/>
    <row r="715" ht="14.1" customHeight="1" x14ac:dyDescent="0.15"/>
    <row r="716" ht="14.1" customHeight="1" x14ac:dyDescent="0.15"/>
    <row r="717" ht="14.1" customHeight="1" x14ac:dyDescent="0.15"/>
    <row r="718" ht="14.1" customHeight="1" x14ac:dyDescent="0.15"/>
    <row r="719" ht="14.1" customHeight="1" x14ac:dyDescent="0.15"/>
    <row r="720" ht="14.1" customHeight="1" x14ac:dyDescent="0.15"/>
    <row r="721" ht="14.1" customHeight="1" x14ac:dyDescent="0.15"/>
    <row r="722" ht="14.1" customHeight="1" x14ac:dyDescent="0.15"/>
    <row r="723" ht="14.1" customHeight="1" x14ac:dyDescent="0.15"/>
    <row r="724" ht="14.1" customHeight="1" x14ac:dyDescent="0.15"/>
    <row r="725" ht="14.1" customHeight="1" x14ac:dyDescent="0.15"/>
    <row r="726" ht="14.1" customHeight="1" x14ac:dyDescent="0.15"/>
    <row r="727" ht="14.1" customHeight="1" x14ac:dyDescent="0.15"/>
    <row r="728" ht="14.1" customHeight="1" x14ac:dyDescent="0.15"/>
    <row r="729" ht="14.1" customHeight="1" x14ac:dyDescent="0.15"/>
    <row r="730" ht="14.1" customHeight="1" x14ac:dyDescent="0.15"/>
    <row r="731" ht="14.1" customHeight="1" x14ac:dyDescent="0.15"/>
    <row r="732" ht="14.1" customHeight="1" x14ac:dyDescent="0.15"/>
    <row r="733" ht="14.1" customHeight="1" x14ac:dyDescent="0.15"/>
    <row r="734" ht="14.1" customHeight="1" x14ac:dyDescent="0.15"/>
    <row r="735" ht="14.1" customHeight="1" x14ac:dyDescent="0.15"/>
    <row r="736" ht="14.1" customHeight="1" x14ac:dyDescent="0.15"/>
    <row r="737" ht="14.1" customHeight="1" x14ac:dyDescent="0.15"/>
    <row r="738" ht="14.1" customHeight="1" x14ac:dyDescent="0.15"/>
    <row r="739" ht="14.1" customHeight="1" x14ac:dyDescent="0.15"/>
    <row r="740" ht="14.1" customHeight="1" x14ac:dyDescent="0.15"/>
    <row r="741" ht="14.1" customHeight="1" x14ac:dyDescent="0.15"/>
    <row r="742" ht="14.1" customHeight="1" x14ac:dyDescent="0.15"/>
    <row r="743" ht="14.1" customHeight="1" x14ac:dyDescent="0.15"/>
    <row r="744" ht="14.1" customHeight="1" x14ac:dyDescent="0.15"/>
    <row r="745" ht="14.1" customHeight="1" x14ac:dyDescent="0.15"/>
    <row r="746" ht="14.1" customHeight="1" x14ac:dyDescent="0.15"/>
    <row r="747" ht="14.1" customHeight="1" x14ac:dyDescent="0.15"/>
    <row r="748" ht="14.1" customHeight="1" x14ac:dyDescent="0.15"/>
    <row r="749" ht="14.1" customHeight="1" x14ac:dyDescent="0.15"/>
    <row r="750" ht="14.1" customHeight="1" x14ac:dyDescent="0.15"/>
    <row r="751" ht="14.1" customHeight="1" x14ac:dyDescent="0.15"/>
    <row r="752" ht="14.1" customHeight="1" x14ac:dyDescent="0.15"/>
    <row r="753" ht="14.1" customHeight="1" x14ac:dyDescent="0.15"/>
    <row r="754" ht="14.1" customHeight="1" x14ac:dyDescent="0.15"/>
    <row r="755" ht="14.1" customHeight="1" x14ac:dyDescent="0.15"/>
    <row r="756" ht="14.1" customHeight="1" x14ac:dyDescent="0.15"/>
    <row r="757" ht="14.1" customHeight="1" x14ac:dyDescent="0.15"/>
    <row r="758" ht="14.1" customHeight="1" x14ac:dyDescent="0.15"/>
    <row r="759" ht="14.1" customHeight="1" x14ac:dyDescent="0.15"/>
    <row r="760" ht="14.1" customHeight="1" x14ac:dyDescent="0.15"/>
    <row r="761" ht="14.1" customHeight="1" x14ac:dyDescent="0.15"/>
    <row r="762" ht="14.1" customHeight="1" x14ac:dyDescent="0.15"/>
    <row r="763" ht="14.1" customHeight="1" x14ac:dyDescent="0.15"/>
    <row r="764" ht="14.1" customHeight="1" x14ac:dyDescent="0.15"/>
    <row r="765" ht="14.1" customHeight="1" x14ac:dyDescent="0.15"/>
    <row r="766" ht="14.1" customHeight="1" x14ac:dyDescent="0.15"/>
    <row r="767" ht="14.1" customHeight="1" x14ac:dyDescent="0.15"/>
    <row r="768" ht="14.1" customHeight="1" x14ac:dyDescent="0.15"/>
    <row r="769" ht="14.1" customHeight="1" x14ac:dyDescent="0.15"/>
    <row r="770" ht="14.1" customHeight="1" x14ac:dyDescent="0.15"/>
    <row r="771" ht="14.1" customHeight="1" x14ac:dyDescent="0.15"/>
    <row r="772" ht="14.1" customHeight="1" x14ac:dyDescent="0.15"/>
    <row r="773" ht="14.1" customHeight="1" x14ac:dyDescent="0.15"/>
    <row r="774" ht="14.1" customHeight="1" x14ac:dyDescent="0.15"/>
    <row r="775" ht="14.1" customHeight="1" x14ac:dyDescent="0.15"/>
    <row r="776" ht="14.1" customHeight="1" x14ac:dyDescent="0.15"/>
    <row r="777" ht="14.1" customHeight="1" x14ac:dyDescent="0.15"/>
    <row r="778" ht="14.1" customHeight="1" x14ac:dyDescent="0.15"/>
    <row r="779" ht="14.1" customHeight="1" x14ac:dyDescent="0.15"/>
    <row r="780" ht="14.1" customHeight="1" x14ac:dyDescent="0.15"/>
    <row r="781" ht="14.1" customHeight="1" x14ac:dyDescent="0.15"/>
    <row r="782" ht="14.1" customHeight="1" x14ac:dyDescent="0.15"/>
    <row r="783" ht="14.1" customHeight="1" x14ac:dyDescent="0.15"/>
    <row r="784" ht="14.1" customHeight="1" x14ac:dyDescent="0.15"/>
    <row r="785" ht="14.1" customHeight="1" x14ac:dyDescent="0.15"/>
    <row r="786" ht="14.1" customHeight="1" x14ac:dyDescent="0.15"/>
    <row r="787" ht="14.1" customHeight="1" x14ac:dyDescent="0.15"/>
    <row r="788" ht="14.1" customHeight="1" x14ac:dyDescent="0.15"/>
    <row r="789" ht="14.1" customHeight="1" x14ac:dyDescent="0.15"/>
    <row r="790" ht="14.1" customHeight="1" x14ac:dyDescent="0.15"/>
    <row r="791" ht="14.1" customHeight="1" x14ac:dyDescent="0.15"/>
    <row r="792" ht="14.1" customHeight="1" x14ac:dyDescent="0.15"/>
    <row r="793" ht="14.1" customHeight="1" x14ac:dyDescent="0.15"/>
    <row r="794" ht="14.1" customHeight="1" x14ac:dyDescent="0.15"/>
    <row r="795" ht="14.1" customHeight="1" x14ac:dyDescent="0.15"/>
    <row r="796" ht="14.1" customHeight="1" x14ac:dyDescent="0.15"/>
    <row r="797" ht="14.1" customHeight="1" x14ac:dyDescent="0.15"/>
    <row r="798" ht="14.1" customHeight="1" x14ac:dyDescent="0.15"/>
    <row r="799" ht="14.1" customHeight="1" x14ac:dyDescent="0.15"/>
    <row r="800" ht="14.1" customHeight="1" x14ac:dyDescent="0.15"/>
    <row r="801" ht="14.1" customHeight="1" x14ac:dyDescent="0.15"/>
    <row r="802" ht="14.1" customHeight="1" x14ac:dyDescent="0.15"/>
    <row r="803" ht="14.1" customHeight="1" x14ac:dyDescent="0.15"/>
    <row r="804" ht="14.1" customHeight="1" x14ac:dyDescent="0.15"/>
    <row r="805" ht="14.1" customHeight="1" x14ac:dyDescent="0.15"/>
    <row r="806" ht="14.1" customHeight="1" x14ac:dyDescent="0.15"/>
    <row r="807" ht="14.1" customHeight="1" x14ac:dyDescent="0.15"/>
    <row r="808" ht="14.1" customHeight="1" x14ac:dyDescent="0.15"/>
    <row r="809" ht="14.1" customHeight="1" x14ac:dyDescent="0.15"/>
    <row r="810" ht="14.1" customHeight="1" x14ac:dyDescent="0.15"/>
    <row r="811" ht="14.1" customHeight="1" x14ac:dyDescent="0.15"/>
    <row r="812" ht="14.1" customHeight="1" x14ac:dyDescent="0.15"/>
    <row r="813" ht="14.1" customHeight="1" x14ac:dyDescent="0.15"/>
    <row r="814" ht="14.1" customHeight="1" x14ac:dyDescent="0.15"/>
    <row r="815" ht="14.1" customHeight="1" x14ac:dyDescent="0.15"/>
    <row r="816" ht="14.1" customHeight="1" x14ac:dyDescent="0.15"/>
    <row r="817" ht="14.1" customHeight="1" x14ac:dyDescent="0.15"/>
    <row r="818" ht="14.1" customHeight="1" x14ac:dyDescent="0.15"/>
    <row r="819" ht="14.1" customHeight="1" x14ac:dyDescent="0.15"/>
    <row r="820" ht="14.1" customHeight="1" x14ac:dyDescent="0.15"/>
    <row r="821" ht="14.1" customHeight="1" x14ac:dyDescent="0.15"/>
    <row r="822" ht="14.1" customHeight="1" x14ac:dyDescent="0.15"/>
    <row r="823" ht="14.1" customHeight="1" x14ac:dyDescent="0.15"/>
    <row r="824" ht="14.1" customHeight="1" x14ac:dyDescent="0.15"/>
    <row r="825" ht="14.1" customHeight="1" x14ac:dyDescent="0.15"/>
    <row r="826" ht="14.1" customHeight="1" x14ac:dyDescent="0.15"/>
    <row r="827" ht="14.1" customHeight="1" x14ac:dyDescent="0.15"/>
    <row r="828" ht="14.1" customHeight="1" x14ac:dyDescent="0.15"/>
    <row r="829" ht="14.1" customHeight="1" x14ac:dyDescent="0.15"/>
    <row r="830" ht="14.1" customHeight="1" x14ac:dyDescent="0.15"/>
    <row r="831" ht="14.1" customHeight="1" x14ac:dyDescent="0.15"/>
    <row r="832" ht="14.1" customHeight="1" x14ac:dyDescent="0.15"/>
    <row r="833" ht="14.1" customHeight="1" x14ac:dyDescent="0.15"/>
    <row r="834" ht="14.1" customHeight="1" x14ac:dyDescent="0.15"/>
    <row r="835" ht="14.1" customHeight="1" x14ac:dyDescent="0.15"/>
    <row r="836" ht="14.1" customHeight="1" x14ac:dyDescent="0.15"/>
    <row r="837" ht="14.1" customHeight="1" x14ac:dyDescent="0.15"/>
    <row r="838" ht="14.1" customHeight="1" x14ac:dyDescent="0.15"/>
    <row r="839" ht="14.1" customHeight="1" x14ac:dyDescent="0.15"/>
    <row r="840" ht="14.1" customHeight="1" x14ac:dyDescent="0.15"/>
    <row r="841" ht="14.1" customHeight="1" x14ac:dyDescent="0.15"/>
    <row r="842" ht="14.1" customHeight="1" x14ac:dyDescent="0.15"/>
    <row r="843" ht="14.1" customHeight="1" x14ac:dyDescent="0.15"/>
    <row r="844" ht="14.1" customHeight="1" x14ac:dyDescent="0.15"/>
    <row r="845" ht="14.1" customHeight="1" x14ac:dyDescent="0.15"/>
    <row r="846" ht="14.1" customHeight="1" x14ac:dyDescent="0.15"/>
    <row r="847" ht="14.1" customHeight="1" x14ac:dyDescent="0.15"/>
    <row r="848" ht="14.1" customHeight="1" x14ac:dyDescent="0.15"/>
    <row r="849" ht="14.1" customHeight="1" x14ac:dyDescent="0.15"/>
    <row r="850" ht="14.1" customHeight="1" x14ac:dyDescent="0.15"/>
    <row r="851" ht="14.1" customHeight="1" x14ac:dyDescent="0.15"/>
    <row r="852" ht="14.1" customHeight="1" x14ac:dyDescent="0.15"/>
    <row r="853" ht="14.1" customHeight="1" x14ac:dyDescent="0.15"/>
    <row r="854" ht="14.1" customHeight="1" x14ac:dyDescent="0.15"/>
    <row r="855" ht="14.1" customHeight="1" x14ac:dyDescent="0.15"/>
    <row r="856" ht="14.1" customHeight="1" x14ac:dyDescent="0.15"/>
    <row r="857" ht="14.1" customHeight="1" x14ac:dyDescent="0.15"/>
    <row r="858" ht="14.1" customHeight="1" x14ac:dyDescent="0.15"/>
    <row r="859" ht="14.1" customHeight="1" x14ac:dyDescent="0.15"/>
    <row r="860" ht="14.1" customHeight="1" x14ac:dyDescent="0.15"/>
    <row r="861" ht="14.1" customHeight="1" x14ac:dyDescent="0.15"/>
    <row r="862" ht="14.1" customHeight="1" x14ac:dyDescent="0.15"/>
    <row r="863" ht="14.1" customHeight="1" x14ac:dyDescent="0.15"/>
    <row r="864" ht="14.1" customHeight="1" x14ac:dyDescent="0.15"/>
    <row r="865" ht="14.1" customHeight="1" x14ac:dyDescent="0.15"/>
    <row r="866" ht="14.1" customHeight="1" x14ac:dyDescent="0.15"/>
    <row r="867" ht="14.1" customHeight="1" x14ac:dyDescent="0.15"/>
    <row r="868" ht="14.1" customHeight="1" x14ac:dyDescent="0.15"/>
    <row r="869" ht="14.1" customHeight="1" x14ac:dyDescent="0.15"/>
    <row r="870" ht="14.1" customHeight="1" x14ac:dyDescent="0.15"/>
    <row r="871" ht="14.1" customHeight="1" x14ac:dyDescent="0.15"/>
    <row r="872" ht="14.1" customHeight="1" x14ac:dyDescent="0.15"/>
    <row r="873" ht="14.1" customHeight="1" x14ac:dyDescent="0.15"/>
    <row r="874" ht="14.1" customHeight="1" x14ac:dyDescent="0.15"/>
    <row r="875" ht="14.1" customHeight="1" x14ac:dyDescent="0.15"/>
    <row r="876" ht="14.1" customHeight="1" x14ac:dyDescent="0.15"/>
    <row r="877" ht="14.1" customHeight="1" x14ac:dyDescent="0.15"/>
    <row r="878" ht="14.1" customHeight="1" x14ac:dyDescent="0.15"/>
    <row r="879" ht="14.1" customHeight="1" x14ac:dyDescent="0.15"/>
    <row r="880" ht="14.1" customHeight="1" x14ac:dyDescent="0.15"/>
    <row r="881" ht="14.1" customHeight="1" x14ac:dyDescent="0.15"/>
    <row r="882" ht="14.1" customHeight="1" x14ac:dyDescent="0.15"/>
    <row r="883" ht="14.1" customHeight="1" x14ac:dyDescent="0.15"/>
    <row r="884" ht="14.1" customHeight="1" x14ac:dyDescent="0.15"/>
    <row r="885" ht="14.1" customHeight="1" x14ac:dyDescent="0.15"/>
    <row r="886" ht="14.1" customHeight="1" x14ac:dyDescent="0.15"/>
    <row r="887" ht="14.1" customHeight="1" x14ac:dyDescent="0.15"/>
    <row r="888" ht="14.1" customHeight="1" x14ac:dyDescent="0.15"/>
    <row r="889" ht="14.1" customHeight="1" x14ac:dyDescent="0.15"/>
    <row r="890" ht="14.1" customHeight="1" x14ac:dyDescent="0.15"/>
    <row r="891" ht="14.1" customHeight="1" x14ac:dyDescent="0.15"/>
    <row r="892" ht="14.1" customHeight="1" x14ac:dyDescent="0.15"/>
    <row r="893" ht="14.1" customHeight="1" x14ac:dyDescent="0.15"/>
    <row r="894" ht="14.1" customHeight="1" x14ac:dyDescent="0.15"/>
    <row r="895" ht="14.1" customHeight="1" x14ac:dyDescent="0.15"/>
    <row r="896" ht="14.1" customHeight="1" x14ac:dyDescent="0.15"/>
    <row r="897" ht="14.1" customHeight="1" x14ac:dyDescent="0.15"/>
    <row r="898" ht="14.1" customHeight="1" x14ac:dyDescent="0.15"/>
    <row r="899" ht="14.1" customHeight="1" x14ac:dyDescent="0.15"/>
    <row r="900" ht="14.1" customHeight="1" x14ac:dyDescent="0.15"/>
    <row r="901" ht="14.1" customHeight="1" x14ac:dyDescent="0.15"/>
    <row r="902" ht="14.1" customHeight="1" x14ac:dyDescent="0.15"/>
    <row r="903" ht="14.1" customHeight="1" x14ac:dyDescent="0.15"/>
    <row r="904" ht="14.1" customHeight="1" x14ac:dyDescent="0.15"/>
    <row r="905" ht="14.1" customHeight="1" x14ac:dyDescent="0.15"/>
    <row r="906" ht="14.1" customHeight="1" x14ac:dyDescent="0.15"/>
    <row r="907" ht="14.1" customHeight="1" x14ac:dyDescent="0.15"/>
    <row r="908" ht="14.1" customHeight="1" x14ac:dyDescent="0.15"/>
    <row r="909" ht="14.1" customHeight="1" x14ac:dyDescent="0.15"/>
    <row r="910" ht="14.1" customHeight="1" x14ac:dyDescent="0.15"/>
    <row r="911" ht="14.1" customHeight="1" x14ac:dyDescent="0.15"/>
    <row r="912" ht="14.1" customHeight="1" x14ac:dyDescent="0.15"/>
    <row r="913" ht="14.1" customHeight="1" x14ac:dyDescent="0.15"/>
    <row r="914" ht="14.1" customHeight="1" x14ac:dyDescent="0.15"/>
    <row r="915" ht="14.1" customHeight="1" x14ac:dyDescent="0.15"/>
    <row r="916" ht="14.1" customHeight="1" x14ac:dyDescent="0.15"/>
    <row r="917" ht="14.1" customHeight="1" x14ac:dyDescent="0.15"/>
    <row r="918" ht="14.1" customHeight="1" x14ac:dyDescent="0.15"/>
    <row r="919" ht="14.1" customHeight="1" x14ac:dyDescent="0.15"/>
    <row r="920" ht="14.1" customHeight="1" x14ac:dyDescent="0.15"/>
    <row r="921" ht="14.1" customHeight="1" x14ac:dyDescent="0.15"/>
    <row r="922" ht="14.1" customHeight="1" x14ac:dyDescent="0.15"/>
    <row r="923" ht="14.1" customHeight="1" x14ac:dyDescent="0.15"/>
    <row r="924" ht="14.1" customHeight="1" x14ac:dyDescent="0.15"/>
    <row r="925" ht="14.1" customHeight="1" x14ac:dyDescent="0.15"/>
    <row r="926" ht="14.1" customHeight="1" x14ac:dyDescent="0.15"/>
    <row r="927" ht="14.1" customHeight="1" x14ac:dyDescent="0.15"/>
    <row r="928" ht="14.1" customHeight="1" x14ac:dyDescent="0.15"/>
    <row r="929" ht="14.1" customHeight="1" x14ac:dyDescent="0.15"/>
    <row r="930" ht="14.1" customHeight="1" x14ac:dyDescent="0.15"/>
    <row r="931" ht="14.1" customHeight="1" x14ac:dyDescent="0.15"/>
    <row r="932" ht="14.1" customHeight="1" x14ac:dyDescent="0.15"/>
    <row r="933" ht="14.1" customHeight="1" x14ac:dyDescent="0.15"/>
    <row r="934" ht="14.1" customHeight="1" x14ac:dyDescent="0.15"/>
    <row r="935" ht="14.1" customHeight="1" x14ac:dyDescent="0.15"/>
    <row r="936" ht="14.1" customHeight="1" x14ac:dyDescent="0.15"/>
    <row r="937" ht="14.1" customHeight="1" x14ac:dyDescent="0.15"/>
    <row r="938" ht="14.1" customHeight="1" x14ac:dyDescent="0.15"/>
    <row r="939" ht="14.1" customHeight="1" x14ac:dyDescent="0.15"/>
    <row r="940" ht="14.1" customHeight="1" x14ac:dyDescent="0.15"/>
    <row r="941" ht="14.1" customHeight="1" x14ac:dyDescent="0.15"/>
    <row r="942" ht="14.1" customHeight="1" x14ac:dyDescent="0.15"/>
    <row r="943" ht="14.1" customHeight="1" x14ac:dyDescent="0.15"/>
    <row r="944" ht="14.1" customHeight="1" x14ac:dyDescent="0.15"/>
    <row r="945" ht="14.1" customHeight="1" x14ac:dyDescent="0.15"/>
    <row r="946" ht="14.1" customHeight="1" x14ac:dyDescent="0.15"/>
    <row r="947" ht="14.1" customHeight="1" x14ac:dyDescent="0.15"/>
    <row r="948" ht="14.1" customHeight="1" x14ac:dyDescent="0.15"/>
    <row r="949" ht="14.1" customHeight="1" x14ac:dyDescent="0.15"/>
    <row r="950" ht="14.1" customHeight="1" x14ac:dyDescent="0.15"/>
    <row r="951" ht="14.1" customHeight="1" x14ac:dyDescent="0.15"/>
    <row r="952" ht="14.1" customHeight="1" x14ac:dyDescent="0.15"/>
    <row r="953" ht="14.1" customHeight="1" x14ac:dyDescent="0.15"/>
    <row r="954" ht="14.1" customHeight="1" x14ac:dyDescent="0.15"/>
    <row r="955" ht="14.1" customHeight="1" x14ac:dyDescent="0.15"/>
    <row r="956" ht="14.1" customHeight="1" x14ac:dyDescent="0.15"/>
    <row r="957" ht="14.1" customHeight="1" x14ac:dyDescent="0.15"/>
    <row r="958" ht="14.1" customHeight="1" x14ac:dyDescent="0.15"/>
    <row r="959" ht="14.1" customHeight="1" x14ac:dyDescent="0.15"/>
    <row r="960" ht="14.1" customHeight="1" x14ac:dyDescent="0.15"/>
    <row r="961" ht="14.1" customHeight="1" x14ac:dyDescent="0.15"/>
    <row r="962" ht="14.1" customHeight="1" x14ac:dyDescent="0.15"/>
    <row r="963" ht="14.1" customHeight="1" x14ac:dyDescent="0.15"/>
    <row r="964" ht="14.1" customHeight="1" x14ac:dyDescent="0.15"/>
    <row r="965" ht="14.1" customHeight="1" x14ac:dyDescent="0.15"/>
    <row r="966" ht="14.1" customHeight="1" x14ac:dyDescent="0.15"/>
    <row r="967" ht="14.1" customHeight="1" x14ac:dyDescent="0.15"/>
    <row r="968" ht="14.1" customHeight="1" x14ac:dyDescent="0.15"/>
    <row r="969" ht="14.1" customHeight="1" x14ac:dyDescent="0.15"/>
    <row r="970" ht="14.1" customHeight="1" x14ac:dyDescent="0.15"/>
    <row r="971" ht="14.1" customHeight="1" x14ac:dyDescent="0.15"/>
    <row r="972" ht="14.1" customHeight="1" x14ac:dyDescent="0.15"/>
    <row r="973" ht="14.1" customHeight="1" x14ac:dyDescent="0.15"/>
    <row r="974" ht="14.1" customHeight="1" x14ac:dyDescent="0.15"/>
    <row r="975" ht="14.1" customHeight="1" x14ac:dyDescent="0.15"/>
    <row r="976" ht="14.1" customHeight="1" x14ac:dyDescent="0.15"/>
    <row r="977" ht="14.1" customHeight="1" x14ac:dyDescent="0.15"/>
    <row r="978" ht="14.1" customHeight="1" x14ac:dyDescent="0.15"/>
    <row r="979" ht="14.1" customHeight="1" x14ac:dyDescent="0.15"/>
    <row r="980" ht="14.1" customHeight="1" x14ac:dyDescent="0.15"/>
    <row r="981" ht="14.1" customHeight="1" x14ac:dyDescent="0.15"/>
    <row r="982" ht="14.1" customHeight="1" x14ac:dyDescent="0.15"/>
    <row r="983" ht="14.1" customHeight="1" x14ac:dyDescent="0.15"/>
    <row r="984" ht="14.1" customHeight="1" x14ac:dyDescent="0.15"/>
    <row r="985" ht="14.1" customHeight="1" x14ac:dyDescent="0.15"/>
    <row r="986" ht="14.1" customHeight="1" x14ac:dyDescent="0.15"/>
    <row r="987" ht="14.1" customHeight="1" x14ac:dyDescent="0.15"/>
    <row r="988" ht="14.1" customHeight="1" x14ac:dyDescent="0.15"/>
    <row r="989" ht="14.1" customHeight="1" x14ac:dyDescent="0.15"/>
    <row r="990" ht="14.1" customHeight="1" x14ac:dyDescent="0.15"/>
    <row r="991" ht="14.1" customHeight="1" x14ac:dyDescent="0.15"/>
    <row r="992" ht="14.1" customHeight="1" x14ac:dyDescent="0.15"/>
    <row r="993" ht="14.1" customHeight="1" x14ac:dyDescent="0.15"/>
    <row r="994" ht="14.1" customHeight="1" x14ac:dyDescent="0.15"/>
    <row r="995" ht="14.1" customHeight="1" x14ac:dyDescent="0.15"/>
    <row r="996" ht="14.1" customHeight="1" x14ac:dyDescent="0.15"/>
    <row r="997" ht="14.1" customHeight="1" x14ac:dyDescent="0.15"/>
    <row r="998" ht="14.1" customHeight="1" x14ac:dyDescent="0.15"/>
    <row r="999" ht="14.1" customHeight="1" x14ac:dyDescent="0.15"/>
    <row r="1000" ht="14.1" customHeight="1" x14ac:dyDescent="0.15"/>
    <row r="1001" ht="14.1" customHeight="1" x14ac:dyDescent="0.15"/>
    <row r="1002" ht="14.1" customHeight="1" x14ac:dyDescent="0.15"/>
    <row r="1003" ht="14.1" customHeight="1" x14ac:dyDescent="0.15"/>
    <row r="1004" ht="14.1" customHeight="1" x14ac:dyDescent="0.15"/>
    <row r="1005" ht="14.1" customHeight="1" x14ac:dyDescent="0.15"/>
    <row r="1006" ht="14.1" customHeight="1" x14ac:dyDescent="0.15"/>
    <row r="1007" ht="14.1" customHeight="1" x14ac:dyDescent="0.15"/>
    <row r="1008" ht="14.1" customHeight="1" x14ac:dyDescent="0.15"/>
    <row r="1009" ht="14.1" customHeight="1" x14ac:dyDescent="0.15"/>
    <row r="1010" ht="14.1" customHeight="1" x14ac:dyDescent="0.15"/>
    <row r="1011" ht="14.1" customHeight="1" x14ac:dyDescent="0.15"/>
    <row r="1012" ht="14.1" customHeight="1" x14ac:dyDescent="0.15"/>
    <row r="1013" ht="14.1" customHeight="1" x14ac:dyDescent="0.15"/>
    <row r="1014" ht="14.1" customHeight="1" x14ac:dyDescent="0.15"/>
    <row r="1015" ht="14.1" customHeight="1" x14ac:dyDescent="0.15"/>
    <row r="1016" ht="14.1" customHeight="1" x14ac:dyDescent="0.15"/>
    <row r="1017" ht="14.1" customHeight="1" x14ac:dyDescent="0.15"/>
    <row r="1018" ht="14.1" customHeight="1" x14ac:dyDescent="0.15"/>
    <row r="1019" ht="14.1" customHeight="1" x14ac:dyDescent="0.15"/>
    <row r="1020" ht="14.1" customHeight="1" x14ac:dyDescent="0.15"/>
    <row r="1021" ht="14.1" customHeight="1" x14ac:dyDescent="0.15"/>
    <row r="1022" ht="14.1" customHeight="1" x14ac:dyDescent="0.15"/>
    <row r="1023" ht="14.1" customHeight="1" x14ac:dyDescent="0.15"/>
    <row r="1024" ht="14.1" customHeight="1" x14ac:dyDescent="0.15"/>
    <row r="1025" ht="14.1" customHeight="1" x14ac:dyDescent="0.15"/>
    <row r="1026" ht="14.1" customHeight="1" x14ac:dyDescent="0.15"/>
    <row r="1027" ht="14.1" customHeight="1" x14ac:dyDescent="0.15"/>
    <row r="1028" ht="14.1" customHeight="1" x14ac:dyDescent="0.15"/>
    <row r="1029" ht="14.1" customHeight="1" x14ac:dyDescent="0.15"/>
    <row r="1030" ht="14.1" customHeight="1" x14ac:dyDescent="0.15"/>
    <row r="1031" ht="14.1" customHeight="1" x14ac:dyDescent="0.15"/>
    <row r="1032" ht="14.1" customHeight="1" x14ac:dyDescent="0.15"/>
    <row r="1033" ht="14.1" customHeight="1" x14ac:dyDescent="0.15"/>
    <row r="1034" ht="14.1" customHeight="1" x14ac:dyDescent="0.15"/>
    <row r="1035" ht="14.1" customHeight="1" x14ac:dyDescent="0.15"/>
    <row r="1036" ht="14.1" customHeight="1" x14ac:dyDescent="0.15"/>
    <row r="1037" ht="14.1" customHeight="1" x14ac:dyDescent="0.15"/>
    <row r="1038" ht="14.1" customHeight="1" x14ac:dyDescent="0.15"/>
    <row r="1039" ht="14.1" customHeight="1" x14ac:dyDescent="0.15"/>
    <row r="1040" ht="14.1" customHeight="1" x14ac:dyDescent="0.15"/>
    <row r="1041" ht="14.1" customHeight="1" x14ac:dyDescent="0.15"/>
    <row r="1042" ht="14.1" customHeight="1" x14ac:dyDescent="0.15"/>
    <row r="1043" ht="14.1" customHeight="1" x14ac:dyDescent="0.15"/>
    <row r="1044" ht="14.1" customHeight="1" x14ac:dyDescent="0.15"/>
    <row r="1045" ht="14.1" customHeight="1" x14ac:dyDescent="0.15"/>
    <row r="1046" ht="14.1" customHeight="1" x14ac:dyDescent="0.15"/>
    <row r="1047" ht="14.1" customHeight="1" x14ac:dyDescent="0.15"/>
    <row r="1048" ht="14.1" customHeight="1" x14ac:dyDescent="0.15"/>
    <row r="1049" ht="14.1" customHeight="1" x14ac:dyDescent="0.15"/>
    <row r="1050" ht="14.1" customHeight="1" x14ac:dyDescent="0.15"/>
    <row r="1051" ht="14.1" customHeight="1" x14ac:dyDescent="0.15"/>
    <row r="1052" ht="14.1" customHeight="1" x14ac:dyDescent="0.15"/>
    <row r="1053" ht="14.1" customHeight="1" x14ac:dyDescent="0.15"/>
    <row r="1054" ht="14.1" customHeight="1" x14ac:dyDescent="0.15"/>
    <row r="1055" ht="14.1" customHeight="1" x14ac:dyDescent="0.15"/>
    <row r="1056" ht="14.1" customHeight="1" x14ac:dyDescent="0.15"/>
    <row r="1057" ht="14.1" customHeight="1" x14ac:dyDescent="0.15"/>
    <row r="1058" ht="14.1" customHeight="1" x14ac:dyDescent="0.15"/>
    <row r="1059" ht="14.1" customHeight="1" x14ac:dyDescent="0.15"/>
    <row r="1060" ht="14.1" customHeight="1" x14ac:dyDescent="0.15"/>
    <row r="1061" ht="14.1" customHeight="1" x14ac:dyDescent="0.15"/>
    <row r="1062" ht="14.1" customHeight="1" x14ac:dyDescent="0.15"/>
    <row r="1063" ht="14.1" customHeight="1" x14ac:dyDescent="0.15"/>
    <row r="1064" ht="14.1" customHeight="1" x14ac:dyDescent="0.15"/>
    <row r="1065" ht="14.1" customHeight="1" x14ac:dyDescent="0.15"/>
    <row r="1066" ht="14.1" customHeight="1" x14ac:dyDescent="0.15"/>
    <row r="1067" ht="14.1" customHeight="1" x14ac:dyDescent="0.15"/>
    <row r="1068" ht="14.1" customHeight="1" x14ac:dyDescent="0.15"/>
    <row r="1069" ht="14.1" customHeight="1" x14ac:dyDescent="0.15"/>
    <row r="1070" ht="14.1" customHeight="1" x14ac:dyDescent="0.15"/>
    <row r="1071" ht="14.1" customHeight="1" x14ac:dyDescent="0.15"/>
    <row r="1072" ht="14.1" customHeight="1" x14ac:dyDescent="0.15"/>
    <row r="1073" ht="14.1" customHeight="1" x14ac:dyDescent="0.15"/>
    <row r="1074" ht="14.1" customHeight="1" x14ac:dyDescent="0.15"/>
    <row r="1075" ht="14.1" customHeight="1" x14ac:dyDescent="0.15"/>
    <row r="1076" ht="14.1" customHeight="1" x14ac:dyDescent="0.15"/>
    <row r="1077" ht="14.1" customHeight="1" x14ac:dyDescent="0.15"/>
    <row r="1078" ht="14.1" customHeight="1" x14ac:dyDescent="0.15"/>
    <row r="1079" ht="14.1" customHeight="1" x14ac:dyDescent="0.15"/>
    <row r="1080" ht="14.1" customHeight="1" x14ac:dyDescent="0.15"/>
    <row r="1081" ht="14.1" customHeight="1" x14ac:dyDescent="0.15"/>
    <row r="1082" ht="14.1" customHeight="1" x14ac:dyDescent="0.15"/>
    <row r="1083" ht="14.1" customHeight="1" x14ac:dyDescent="0.15"/>
    <row r="1084" ht="14.1" customHeight="1" x14ac:dyDescent="0.15"/>
    <row r="1085" ht="14.1" customHeight="1" x14ac:dyDescent="0.15"/>
    <row r="1086" ht="14.1" customHeight="1" x14ac:dyDescent="0.15"/>
    <row r="1087" ht="14.1" customHeight="1" x14ac:dyDescent="0.15"/>
    <row r="1088" ht="14.1" customHeight="1" x14ac:dyDescent="0.15"/>
    <row r="1089" ht="14.1" customHeight="1" x14ac:dyDescent="0.15"/>
    <row r="1090" ht="14.1" customHeight="1" x14ac:dyDescent="0.15"/>
    <row r="1091" ht="14.1" customHeight="1" x14ac:dyDescent="0.15"/>
    <row r="1092" ht="14.1" customHeight="1" x14ac:dyDescent="0.15"/>
    <row r="1093" ht="14.1" customHeight="1" x14ac:dyDescent="0.15"/>
    <row r="1094" ht="14.1" customHeight="1" x14ac:dyDescent="0.15"/>
    <row r="1095" ht="14.1" customHeight="1" x14ac:dyDescent="0.15"/>
    <row r="1096" ht="14.1" customHeight="1" x14ac:dyDescent="0.15"/>
    <row r="1097" ht="14.1" customHeight="1" x14ac:dyDescent="0.15"/>
    <row r="1098" ht="14.1" customHeight="1" x14ac:dyDescent="0.15"/>
    <row r="1099" ht="14.1" customHeight="1" x14ac:dyDescent="0.15"/>
    <row r="1100" ht="14.1" customHeight="1" x14ac:dyDescent="0.15"/>
    <row r="1101" ht="14.1" customHeight="1" x14ac:dyDescent="0.15"/>
    <row r="1102" ht="14.1" customHeight="1" x14ac:dyDescent="0.15"/>
    <row r="1103" ht="14.1" customHeight="1" x14ac:dyDescent="0.15"/>
    <row r="1104" ht="14.1" customHeight="1" x14ac:dyDescent="0.15"/>
    <row r="1105" ht="14.1" customHeight="1" x14ac:dyDescent="0.15"/>
    <row r="1106" ht="14.1" customHeight="1" x14ac:dyDescent="0.15"/>
    <row r="1107" ht="14.1" customHeight="1" x14ac:dyDescent="0.15"/>
    <row r="1108" ht="14.1" customHeight="1" x14ac:dyDescent="0.15"/>
    <row r="1109" ht="14.1" customHeight="1" x14ac:dyDescent="0.15"/>
    <row r="1110" ht="14.1" customHeight="1" x14ac:dyDescent="0.15"/>
    <row r="1111" ht="14.1" customHeight="1" x14ac:dyDescent="0.15"/>
    <row r="1112" ht="14.1" customHeight="1" x14ac:dyDescent="0.15"/>
    <row r="1113" ht="14.1" customHeight="1" x14ac:dyDescent="0.15"/>
    <row r="1114" ht="14.1" customHeight="1" x14ac:dyDescent="0.15"/>
    <row r="1115" ht="14.1" customHeight="1" x14ac:dyDescent="0.15"/>
    <row r="1116" ht="14.1" customHeight="1" x14ac:dyDescent="0.15"/>
    <row r="1117" ht="14.1" customHeight="1" x14ac:dyDescent="0.15"/>
    <row r="1118" ht="14.1" customHeight="1" x14ac:dyDescent="0.15"/>
    <row r="1119" ht="14.1" customHeight="1" x14ac:dyDescent="0.15"/>
    <row r="1120" ht="14.1" customHeight="1" x14ac:dyDescent="0.15"/>
    <row r="1121" ht="14.1" customHeight="1" x14ac:dyDescent="0.15"/>
    <row r="1122" ht="14.1" customHeight="1" x14ac:dyDescent="0.15"/>
    <row r="1123" ht="14.1" customHeight="1" x14ac:dyDescent="0.15"/>
    <row r="1124" ht="14.1" customHeight="1" x14ac:dyDescent="0.15"/>
    <row r="1125" ht="14.1" customHeight="1" x14ac:dyDescent="0.15"/>
    <row r="1126" ht="14.1" customHeight="1" x14ac:dyDescent="0.15"/>
    <row r="1127" ht="14.1" customHeight="1" x14ac:dyDescent="0.15"/>
    <row r="1128" ht="14.1" customHeight="1" x14ac:dyDescent="0.15"/>
    <row r="1129" ht="14.1" customHeight="1" x14ac:dyDescent="0.15"/>
    <row r="1130" ht="14.1" customHeight="1" x14ac:dyDescent="0.15"/>
    <row r="1131" ht="14.1" customHeight="1" x14ac:dyDescent="0.15"/>
    <row r="1132" ht="14.1" customHeight="1" x14ac:dyDescent="0.15"/>
    <row r="1133" ht="14.1" customHeight="1" x14ac:dyDescent="0.15"/>
    <row r="1134" ht="14.1" customHeight="1" x14ac:dyDescent="0.15"/>
    <row r="1135" ht="14.1" customHeight="1" x14ac:dyDescent="0.15"/>
    <row r="1136" ht="14.1" customHeight="1" x14ac:dyDescent="0.15"/>
    <row r="1137" ht="14.1" customHeight="1" x14ac:dyDescent="0.15"/>
    <row r="1138" ht="14.1" customHeight="1" x14ac:dyDescent="0.15"/>
    <row r="1139" ht="14.1" customHeight="1" x14ac:dyDescent="0.15"/>
    <row r="1140" ht="14.1" customHeight="1" x14ac:dyDescent="0.15"/>
    <row r="1141" ht="14.1" customHeight="1" x14ac:dyDescent="0.15"/>
    <row r="1142" ht="14.1" customHeight="1" x14ac:dyDescent="0.15"/>
    <row r="1143" ht="14.1" customHeight="1" x14ac:dyDescent="0.15"/>
    <row r="1144" ht="14.1" customHeight="1" x14ac:dyDescent="0.15"/>
    <row r="1145" ht="14.1" customHeight="1" x14ac:dyDescent="0.15"/>
    <row r="1146" ht="14.1" customHeight="1" x14ac:dyDescent="0.15"/>
    <row r="1147" ht="14.1" customHeight="1" x14ac:dyDescent="0.15"/>
    <row r="1148" ht="14.1" customHeight="1" x14ac:dyDescent="0.15"/>
    <row r="1149" ht="14.1" customHeight="1" x14ac:dyDescent="0.15"/>
    <row r="1150" ht="14.1" customHeight="1" x14ac:dyDescent="0.15"/>
    <row r="1151" ht="14.1" customHeight="1" x14ac:dyDescent="0.15"/>
    <row r="1152" ht="14.1" customHeight="1" x14ac:dyDescent="0.15"/>
    <row r="1153" ht="14.1" customHeight="1" x14ac:dyDescent="0.15"/>
    <row r="1154" ht="14.1" customHeight="1" x14ac:dyDescent="0.15"/>
    <row r="1155" ht="14.1" customHeight="1" x14ac:dyDescent="0.15"/>
    <row r="1156" ht="14.1" customHeight="1" x14ac:dyDescent="0.15"/>
    <row r="1157" ht="14.1" customHeight="1" x14ac:dyDescent="0.15"/>
    <row r="1158" ht="14.1" customHeight="1" x14ac:dyDescent="0.15"/>
    <row r="1159" ht="14.1" customHeight="1" x14ac:dyDescent="0.15"/>
    <row r="1160" ht="14.1" customHeight="1" x14ac:dyDescent="0.15"/>
    <row r="1161" ht="14.1" customHeight="1" x14ac:dyDescent="0.15"/>
    <row r="1162" ht="14.1" customHeight="1" x14ac:dyDescent="0.15"/>
    <row r="1163" ht="14.1" customHeight="1" x14ac:dyDescent="0.15"/>
    <row r="1164" ht="14.1" customHeight="1" x14ac:dyDescent="0.15"/>
    <row r="1165" ht="14.1" customHeight="1" x14ac:dyDescent="0.15"/>
    <row r="1166" ht="14.1" customHeight="1" x14ac:dyDescent="0.15"/>
    <row r="1167" ht="14.1" customHeight="1" x14ac:dyDescent="0.15"/>
    <row r="1168" ht="14.1" customHeight="1" x14ac:dyDescent="0.15"/>
    <row r="1169" ht="14.1" customHeight="1" x14ac:dyDescent="0.15"/>
    <row r="1170" ht="14.1" customHeight="1" x14ac:dyDescent="0.15"/>
    <row r="1171" ht="14.1" customHeight="1" x14ac:dyDescent="0.15"/>
    <row r="1172" ht="14.1" customHeight="1" x14ac:dyDescent="0.15"/>
    <row r="1173" ht="14.1" customHeight="1" x14ac:dyDescent="0.15"/>
    <row r="1174" ht="14.1" customHeight="1" x14ac:dyDescent="0.15"/>
    <row r="1175" ht="14.1" customHeight="1" x14ac:dyDescent="0.15"/>
    <row r="1176" ht="14.1" customHeight="1" x14ac:dyDescent="0.15"/>
  </sheetData>
  <mergeCells count="6">
    <mergeCell ref="C16:C17"/>
    <mergeCell ref="C14:C15"/>
    <mergeCell ref="C6:C7"/>
    <mergeCell ref="D6:D7"/>
    <mergeCell ref="C8:C9"/>
    <mergeCell ref="C12:C13"/>
  </mergeCells>
  <phoneticPr fontId="2"/>
  <printOptions horizontalCentered="1"/>
  <pageMargins left="0.19685039370078741" right="0.19685039370078741" top="0.74803149606299213" bottom="0.47244094488188981" header="0.6692913385826772" footer="0.19685039370078741"/>
  <pageSetup paperSize="9" orientation="landscape" horizontalDpi="300" verticalDpi="300" r:id="rId1"/>
  <headerFooter alignWithMargins="0">
    <oddHeader>&amp;L&amp;"ＭＳ Ｐ明朝,標準"細目別内訳</oddHeader>
    <oddFooter>&amp;R&amp;"ＭＳ Ｐ明朝,標準"&amp;UNo.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95"/>
  <sheetViews>
    <sheetView showGridLines="0" showZeros="0" view="pageBreakPreview" zoomScale="85" zoomScaleNormal="80" zoomScaleSheetLayoutView="85" workbookViewId="0">
      <pane xSplit="1" ySplit="5" topLeftCell="B6" activePane="bottomRight" state="frozen"/>
      <selection pane="topRight"/>
      <selection pane="bottomLeft"/>
      <selection pane="bottomRight" activeCell="H7" sqref="H7"/>
    </sheetView>
  </sheetViews>
  <sheetFormatPr defaultRowHeight="13.5" x14ac:dyDescent="0.15"/>
  <cols>
    <col min="1" max="1" width="3.75" style="1" customWidth="1"/>
    <col min="2" max="2" width="5.625" style="41" bestFit="1" customWidth="1"/>
    <col min="3" max="3" width="30.625" style="1" customWidth="1"/>
    <col min="4" max="4" width="32.625" style="1" customWidth="1"/>
    <col min="5" max="5" width="11.75" style="2" customWidth="1"/>
    <col min="6" max="6" width="5.75" style="1" customWidth="1"/>
    <col min="7" max="7" width="12.875" style="1" customWidth="1"/>
    <col min="8" max="8" width="19.75" style="1" customWidth="1"/>
    <col min="9" max="9" width="23.25" style="1" customWidth="1"/>
    <col min="10" max="10" width="1.5" style="1" customWidth="1"/>
    <col min="11" max="16384" width="9" style="1"/>
  </cols>
  <sheetData>
    <row r="2" spans="2:9" ht="14.1" customHeight="1" x14ac:dyDescent="0.15"/>
    <row r="3" spans="2:9" ht="6.95" customHeight="1" x14ac:dyDescent="0.15">
      <c r="B3" s="4"/>
      <c r="C3" s="5"/>
      <c r="D3" s="6"/>
      <c r="E3" s="7"/>
      <c r="F3" s="6"/>
      <c r="G3" s="6"/>
      <c r="H3" s="6"/>
      <c r="I3" s="9"/>
    </row>
    <row r="4" spans="2:9" s="41" customFormat="1" ht="14.1" customHeight="1" x14ac:dyDescent="0.15">
      <c r="B4" s="12" t="s">
        <v>6</v>
      </c>
      <c r="C4" s="13" t="s">
        <v>5</v>
      </c>
      <c r="D4" s="14" t="s">
        <v>7</v>
      </c>
      <c r="E4" s="15" t="s">
        <v>0</v>
      </c>
      <c r="F4" s="14" t="s">
        <v>1</v>
      </c>
      <c r="G4" s="14" t="s">
        <v>2</v>
      </c>
      <c r="H4" s="14" t="s">
        <v>4</v>
      </c>
      <c r="I4" s="16" t="s">
        <v>3</v>
      </c>
    </row>
    <row r="5" spans="2:9" ht="6.95" customHeight="1" x14ac:dyDescent="0.15">
      <c r="B5" s="17"/>
      <c r="C5" s="18"/>
      <c r="D5" s="19"/>
      <c r="E5" s="20"/>
      <c r="F5" s="19"/>
      <c r="G5" s="19"/>
      <c r="H5" s="19"/>
      <c r="I5" s="22"/>
    </row>
    <row r="6" spans="2:9" ht="14.1" customHeight="1" x14ac:dyDescent="0.15">
      <c r="B6" s="49"/>
      <c r="C6" s="6"/>
      <c r="D6" s="6" t="s">
        <v>16</v>
      </c>
      <c r="E6" s="7"/>
      <c r="F6" s="8"/>
      <c r="G6" s="24"/>
      <c r="H6" s="24"/>
      <c r="I6" s="323" t="s">
        <v>554</v>
      </c>
    </row>
    <row r="7" spans="2:9" ht="14.1" customHeight="1" x14ac:dyDescent="0.15">
      <c r="B7" s="316" t="s">
        <v>283</v>
      </c>
      <c r="C7" s="27" t="s">
        <v>31</v>
      </c>
      <c r="D7" s="27" t="s">
        <v>420</v>
      </c>
      <c r="E7" s="28">
        <v>11</v>
      </c>
      <c r="F7" s="29" t="s">
        <v>278</v>
      </c>
      <c r="G7" s="30"/>
      <c r="H7" s="30">
        <f>SUM(E7*G7)</f>
        <v>0</v>
      </c>
      <c r="I7" s="55">
        <v>14800</v>
      </c>
    </row>
    <row r="8" spans="2:9" ht="14.1" customHeight="1" x14ac:dyDescent="0.15">
      <c r="B8" s="51"/>
      <c r="C8" s="33"/>
      <c r="D8" s="33" t="s">
        <v>15</v>
      </c>
      <c r="E8" s="34"/>
      <c r="F8" s="35"/>
      <c r="G8" s="36"/>
      <c r="H8" s="36"/>
      <c r="I8" s="312" t="s">
        <v>554</v>
      </c>
    </row>
    <row r="9" spans="2:9" ht="14.1" customHeight="1" x14ac:dyDescent="0.15">
      <c r="B9" s="50"/>
      <c r="C9" s="27" t="s">
        <v>32</v>
      </c>
      <c r="D9" s="27" t="s">
        <v>421</v>
      </c>
      <c r="E9" s="28">
        <v>1</v>
      </c>
      <c r="F9" s="29" t="s">
        <v>278</v>
      </c>
      <c r="G9" s="30"/>
      <c r="H9" s="30">
        <f>SUM(E9*G9)</f>
        <v>0</v>
      </c>
      <c r="I9" s="55">
        <v>3900</v>
      </c>
    </row>
    <row r="10" spans="2:9" ht="14.1" customHeight="1" x14ac:dyDescent="0.15">
      <c r="B10" s="51"/>
      <c r="C10" s="33"/>
      <c r="D10" s="33" t="s">
        <v>15</v>
      </c>
      <c r="E10" s="34"/>
      <c r="F10" s="35"/>
      <c r="G10" s="36"/>
      <c r="H10" s="36"/>
      <c r="I10" s="312" t="s">
        <v>554</v>
      </c>
    </row>
    <row r="11" spans="2:9" ht="14.1" customHeight="1" x14ac:dyDescent="0.15">
      <c r="B11" s="50"/>
      <c r="C11" s="27" t="s">
        <v>32</v>
      </c>
      <c r="D11" s="27" t="s">
        <v>422</v>
      </c>
      <c r="E11" s="28">
        <v>2</v>
      </c>
      <c r="F11" s="29" t="s">
        <v>278</v>
      </c>
      <c r="G11" s="30"/>
      <c r="H11" s="30">
        <f>SUM(E11*G11)</f>
        <v>0</v>
      </c>
      <c r="I11" s="55">
        <v>1950</v>
      </c>
    </row>
    <row r="12" spans="2:9" ht="14.1" customHeight="1" x14ac:dyDescent="0.15">
      <c r="B12" s="51"/>
      <c r="C12" s="33"/>
      <c r="D12" s="33" t="s">
        <v>15</v>
      </c>
      <c r="E12" s="34"/>
      <c r="F12" s="35"/>
      <c r="G12" s="36"/>
      <c r="H12" s="36"/>
      <c r="I12" s="312" t="s">
        <v>554</v>
      </c>
    </row>
    <row r="13" spans="2:9" ht="14.1" customHeight="1" x14ac:dyDescent="0.15">
      <c r="B13" s="50"/>
      <c r="C13" s="27" t="s">
        <v>33</v>
      </c>
      <c r="D13" s="27" t="s">
        <v>424</v>
      </c>
      <c r="E13" s="28">
        <v>3</v>
      </c>
      <c r="F13" s="29" t="s">
        <v>279</v>
      </c>
      <c r="G13" s="30"/>
      <c r="H13" s="30">
        <f>SUM(E13*G13)</f>
        <v>0</v>
      </c>
      <c r="I13" s="55">
        <v>1260</v>
      </c>
    </row>
    <row r="14" spans="2:9" ht="14.1" customHeight="1" x14ac:dyDescent="0.15">
      <c r="B14" s="51"/>
      <c r="C14" s="33"/>
      <c r="D14" s="33" t="s">
        <v>15</v>
      </c>
      <c r="E14" s="34"/>
      <c r="F14" s="35"/>
      <c r="G14" s="36"/>
      <c r="H14" s="36"/>
      <c r="I14" s="312" t="s">
        <v>554</v>
      </c>
    </row>
    <row r="15" spans="2:9" ht="14.1" customHeight="1" x14ac:dyDescent="0.15">
      <c r="B15" s="50"/>
      <c r="C15" s="27" t="s">
        <v>34</v>
      </c>
      <c r="D15" s="27" t="s">
        <v>425</v>
      </c>
      <c r="E15" s="28">
        <v>3</v>
      </c>
      <c r="F15" s="29" t="s">
        <v>279</v>
      </c>
      <c r="G15" s="30"/>
      <c r="H15" s="30">
        <f>SUM(E15*G15)</f>
        <v>0</v>
      </c>
      <c r="I15" s="55">
        <v>220</v>
      </c>
    </row>
    <row r="16" spans="2:9" ht="14.1" customHeight="1" x14ac:dyDescent="0.15">
      <c r="B16" s="51"/>
      <c r="C16" s="33"/>
      <c r="D16" s="33" t="s">
        <v>15</v>
      </c>
      <c r="E16" s="34"/>
      <c r="F16" s="35"/>
      <c r="G16" s="36"/>
      <c r="H16" s="36"/>
      <c r="I16" s="312" t="s">
        <v>554</v>
      </c>
    </row>
    <row r="17" spans="2:9" ht="14.1" customHeight="1" x14ac:dyDescent="0.15">
      <c r="B17" s="50"/>
      <c r="C17" s="27" t="s">
        <v>427</v>
      </c>
      <c r="D17" s="27" t="s">
        <v>426</v>
      </c>
      <c r="E17" s="28">
        <v>1</v>
      </c>
      <c r="F17" s="29" t="s">
        <v>278</v>
      </c>
      <c r="G17" s="30"/>
      <c r="H17" s="30">
        <f>SUM(E17*G17)</f>
        <v>0</v>
      </c>
      <c r="I17" s="55">
        <v>24800</v>
      </c>
    </row>
    <row r="18" spans="2:9" ht="14.1" customHeight="1" x14ac:dyDescent="0.15">
      <c r="B18" s="51"/>
      <c r="C18" s="33"/>
      <c r="D18" s="33" t="s">
        <v>15</v>
      </c>
      <c r="E18" s="34"/>
      <c r="F18" s="35"/>
      <c r="G18" s="36"/>
      <c r="H18" s="36"/>
      <c r="I18" s="312" t="s">
        <v>565</v>
      </c>
    </row>
    <row r="19" spans="2:9" ht="14.1" customHeight="1" x14ac:dyDescent="0.15">
      <c r="B19" s="50"/>
      <c r="C19" s="27" t="s">
        <v>36</v>
      </c>
      <c r="D19" s="27" t="s">
        <v>428</v>
      </c>
      <c r="E19" s="28">
        <v>1</v>
      </c>
      <c r="F19" s="29" t="s">
        <v>278</v>
      </c>
      <c r="G19" s="30"/>
      <c r="H19" s="30">
        <f>SUM(E19*G19)</f>
        <v>0</v>
      </c>
      <c r="I19" s="55">
        <v>48800</v>
      </c>
    </row>
    <row r="20" spans="2:9" ht="14.1" customHeight="1" x14ac:dyDescent="0.15">
      <c r="B20" s="51"/>
      <c r="C20" s="33"/>
      <c r="D20" s="33" t="s">
        <v>15</v>
      </c>
      <c r="E20" s="34"/>
      <c r="F20" s="35"/>
      <c r="G20" s="36"/>
      <c r="H20" s="36"/>
      <c r="I20" s="312" t="s">
        <v>565</v>
      </c>
    </row>
    <row r="21" spans="2:9" ht="14.1" customHeight="1" x14ac:dyDescent="0.15">
      <c r="B21" s="50"/>
      <c r="C21" s="27" t="s">
        <v>430</v>
      </c>
      <c r="D21" s="27" t="s">
        <v>429</v>
      </c>
      <c r="E21" s="28">
        <v>1</v>
      </c>
      <c r="F21" s="29" t="s">
        <v>278</v>
      </c>
      <c r="G21" s="30"/>
      <c r="H21" s="30">
        <f>SUM(E21*G21)</f>
        <v>0</v>
      </c>
      <c r="I21" s="55">
        <v>27800</v>
      </c>
    </row>
    <row r="22" spans="2:9" ht="14.1" customHeight="1" x14ac:dyDescent="0.15">
      <c r="B22" s="51"/>
      <c r="C22" s="33"/>
      <c r="D22" s="33" t="s">
        <v>15</v>
      </c>
      <c r="E22" s="34"/>
      <c r="F22" s="35"/>
      <c r="G22" s="36"/>
      <c r="H22" s="36"/>
      <c r="I22" s="312" t="s">
        <v>565</v>
      </c>
    </row>
    <row r="23" spans="2:9" ht="14.1" customHeight="1" x14ac:dyDescent="0.15">
      <c r="B23" s="50"/>
      <c r="C23" s="27" t="s">
        <v>432</v>
      </c>
      <c r="D23" s="27" t="s">
        <v>431</v>
      </c>
      <c r="E23" s="28">
        <v>1</v>
      </c>
      <c r="F23" s="29" t="s">
        <v>278</v>
      </c>
      <c r="G23" s="30"/>
      <c r="H23" s="30">
        <f>SUM(E23*G23)</f>
        <v>0</v>
      </c>
      <c r="I23" s="55">
        <v>64000</v>
      </c>
    </row>
    <row r="24" spans="2:9" ht="14.1" customHeight="1" x14ac:dyDescent="0.15">
      <c r="B24" s="51"/>
      <c r="C24" s="33"/>
      <c r="D24" s="33" t="s">
        <v>15</v>
      </c>
      <c r="E24" s="34"/>
      <c r="F24" s="35"/>
      <c r="G24" s="36"/>
      <c r="H24" s="36"/>
      <c r="I24" s="312" t="s">
        <v>566</v>
      </c>
    </row>
    <row r="25" spans="2:9" ht="14.1" customHeight="1" x14ac:dyDescent="0.15">
      <c r="B25" s="50"/>
      <c r="C25" s="27" t="s">
        <v>434</v>
      </c>
      <c r="D25" s="27" t="s">
        <v>433</v>
      </c>
      <c r="E25" s="28">
        <v>1</v>
      </c>
      <c r="F25" s="29" t="s">
        <v>278</v>
      </c>
      <c r="G25" s="30"/>
      <c r="H25" s="30">
        <f>SUM(E25*G25)</f>
        <v>0</v>
      </c>
      <c r="I25" s="55">
        <v>15600</v>
      </c>
    </row>
    <row r="26" spans="2:9" ht="14.1" customHeight="1" x14ac:dyDescent="0.15">
      <c r="B26" s="51"/>
      <c r="C26" s="33"/>
      <c r="D26" s="33" t="s">
        <v>15</v>
      </c>
      <c r="E26" s="34"/>
      <c r="F26" s="35"/>
      <c r="G26" s="36"/>
      <c r="H26" s="36"/>
      <c r="I26" s="312" t="s">
        <v>567</v>
      </c>
    </row>
    <row r="27" spans="2:9" ht="14.1" customHeight="1" x14ac:dyDescent="0.15">
      <c r="B27" s="50"/>
      <c r="C27" s="27" t="s">
        <v>12</v>
      </c>
      <c r="D27" s="27" t="s">
        <v>435</v>
      </c>
      <c r="E27" s="28">
        <v>8</v>
      </c>
      <c r="F27" s="29" t="s">
        <v>278</v>
      </c>
      <c r="G27" s="30"/>
      <c r="H27" s="30">
        <f>SUM(E27*G27)</f>
        <v>0</v>
      </c>
      <c r="I27" s="55">
        <v>18000</v>
      </c>
    </row>
    <row r="28" spans="2:9" ht="14.1" customHeight="1" x14ac:dyDescent="0.15">
      <c r="B28" s="51"/>
      <c r="C28" s="33"/>
      <c r="D28" s="33" t="s">
        <v>15</v>
      </c>
      <c r="E28" s="34"/>
      <c r="F28" s="35"/>
      <c r="G28" s="36"/>
      <c r="H28" s="36"/>
      <c r="I28" s="312" t="s">
        <v>567</v>
      </c>
    </row>
    <row r="29" spans="2:9" ht="14.1" customHeight="1" x14ac:dyDescent="0.15">
      <c r="B29" s="50"/>
      <c r="C29" s="62" t="s">
        <v>12</v>
      </c>
      <c r="D29" s="27" t="s">
        <v>436</v>
      </c>
      <c r="E29" s="63">
        <v>2</v>
      </c>
      <c r="F29" s="29" t="s">
        <v>278</v>
      </c>
      <c r="G29" s="30"/>
      <c r="H29" s="30">
        <f>SUM(E29*G29)</f>
        <v>0</v>
      </c>
      <c r="I29" s="55">
        <v>16000</v>
      </c>
    </row>
    <row r="30" spans="2:9" ht="14.1" customHeight="1" x14ac:dyDescent="0.15">
      <c r="B30" s="12"/>
      <c r="C30" s="33"/>
      <c r="D30" s="33" t="s">
        <v>16</v>
      </c>
      <c r="E30" s="34"/>
      <c r="F30" s="35"/>
      <c r="G30" s="36"/>
      <c r="H30" s="36"/>
      <c r="I30" s="312" t="s">
        <v>568</v>
      </c>
    </row>
    <row r="31" spans="2:9" ht="14.1" customHeight="1" x14ac:dyDescent="0.15">
      <c r="B31" s="50"/>
      <c r="C31" s="27" t="s">
        <v>12</v>
      </c>
      <c r="D31" s="27" t="s">
        <v>437</v>
      </c>
      <c r="E31" s="28">
        <v>1</v>
      </c>
      <c r="F31" s="29" t="s">
        <v>278</v>
      </c>
      <c r="G31" s="30"/>
      <c r="H31" s="30">
        <f>SUM(E31*G31)</f>
        <v>0</v>
      </c>
      <c r="I31" s="55">
        <v>53800</v>
      </c>
    </row>
    <row r="32" spans="2:9" ht="14.1" customHeight="1" x14ac:dyDescent="0.15">
      <c r="B32" s="51"/>
      <c r="C32" s="33"/>
      <c r="D32" s="33" t="s">
        <v>16</v>
      </c>
      <c r="E32" s="34"/>
      <c r="F32" s="35"/>
      <c r="G32" s="36"/>
      <c r="H32" s="36"/>
      <c r="I32" s="312" t="s">
        <v>568</v>
      </c>
    </row>
    <row r="33" spans="2:9" ht="14.1" customHeight="1" x14ac:dyDescent="0.15">
      <c r="B33" s="50"/>
      <c r="C33" s="27" t="s">
        <v>36</v>
      </c>
      <c r="D33" s="27" t="s">
        <v>438</v>
      </c>
      <c r="E33" s="28">
        <v>1</v>
      </c>
      <c r="F33" s="29" t="s">
        <v>278</v>
      </c>
      <c r="G33" s="30"/>
      <c r="H33" s="30">
        <f>SUM(E33*G33)</f>
        <v>0</v>
      </c>
      <c r="I33" s="55">
        <v>41500</v>
      </c>
    </row>
    <row r="34" spans="2:9" ht="14.1" customHeight="1" x14ac:dyDescent="0.15">
      <c r="B34" s="51"/>
      <c r="C34" s="33"/>
      <c r="D34" s="33" t="s">
        <v>37</v>
      </c>
      <c r="E34" s="34"/>
      <c r="F34" s="35"/>
      <c r="G34" s="36"/>
      <c r="H34" s="36"/>
      <c r="I34" s="312" t="s">
        <v>569</v>
      </c>
    </row>
    <row r="35" spans="2:9" ht="14.1" customHeight="1" x14ac:dyDescent="0.15">
      <c r="B35" s="50"/>
      <c r="C35" s="27" t="s">
        <v>12</v>
      </c>
      <c r="D35" s="27" t="s">
        <v>435</v>
      </c>
      <c r="E35" s="28">
        <v>1</v>
      </c>
      <c r="F35" s="29" t="s">
        <v>278</v>
      </c>
      <c r="G35" s="30"/>
      <c r="H35" s="30">
        <f>SUM(E35*G35)</f>
        <v>0</v>
      </c>
      <c r="I35" s="55">
        <v>18000</v>
      </c>
    </row>
    <row r="36" spans="2:9" ht="14.1" customHeight="1" x14ac:dyDescent="0.15">
      <c r="B36" s="51"/>
      <c r="C36" s="33"/>
      <c r="D36" s="33" t="s">
        <v>16</v>
      </c>
      <c r="E36" s="34"/>
      <c r="F36" s="35"/>
      <c r="G36" s="36"/>
      <c r="H36" s="36"/>
      <c r="I36" s="312" t="s">
        <v>526</v>
      </c>
    </row>
    <row r="37" spans="2:9" ht="14.1" customHeight="1" x14ac:dyDescent="0.15">
      <c r="B37" s="316"/>
      <c r="C37" s="27" t="s">
        <v>35</v>
      </c>
      <c r="D37" s="27" t="s">
        <v>439</v>
      </c>
      <c r="E37" s="28">
        <v>1</v>
      </c>
      <c r="F37" s="29" t="s">
        <v>278</v>
      </c>
      <c r="G37" s="30"/>
      <c r="H37" s="30">
        <f>SUM(E37*G37)</f>
        <v>0</v>
      </c>
      <c r="I37" s="55">
        <v>13800</v>
      </c>
    </row>
    <row r="38" spans="2:9" ht="14.1" customHeight="1" x14ac:dyDescent="0.15">
      <c r="B38" s="51"/>
      <c r="C38" s="33"/>
      <c r="D38" s="33" t="s">
        <v>15</v>
      </c>
      <c r="E38" s="34"/>
      <c r="F38" s="35"/>
      <c r="G38" s="36"/>
      <c r="H38" s="36"/>
      <c r="I38" s="312" t="s">
        <v>527</v>
      </c>
    </row>
    <row r="39" spans="2:9" ht="14.1" customHeight="1" x14ac:dyDescent="0.15">
      <c r="B39" s="50"/>
      <c r="C39" s="27" t="s">
        <v>12</v>
      </c>
      <c r="D39" s="27" t="s">
        <v>437</v>
      </c>
      <c r="E39" s="28">
        <v>10</v>
      </c>
      <c r="F39" s="29" t="s">
        <v>278</v>
      </c>
      <c r="G39" s="30"/>
      <c r="H39" s="30">
        <f>SUM(E39*G39)</f>
        <v>0</v>
      </c>
      <c r="I39" s="55">
        <v>53800</v>
      </c>
    </row>
    <row r="40" spans="2:9" ht="14.1" customHeight="1" x14ac:dyDescent="0.15">
      <c r="B40" s="51"/>
      <c r="C40" s="33"/>
      <c r="D40" s="33" t="s">
        <v>15</v>
      </c>
      <c r="E40" s="34"/>
      <c r="F40" s="35"/>
      <c r="G40" s="36"/>
      <c r="H40" s="36"/>
      <c r="I40" s="312" t="s">
        <v>528</v>
      </c>
    </row>
    <row r="41" spans="2:9" ht="14.1" customHeight="1" x14ac:dyDescent="0.15">
      <c r="B41" s="52"/>
      <c r="C41" s="19" t="s">
        <v>36</v>
      </c>
      <c r="D41" s="19" t="s">
        <v>440</v>
      </c>
      <c r="E41" s="20">
        <v>10</v>
      </c>
      <c r="F41" s="21" t="s">
        <v>278</v>
      </c>
      <c r="G41" s="39"/>
      <c r="H41" s="39">
        <f>SUM(E41*G41)</f>
        <v>0</v>
      </c>
      <c r="I41" s="57">
        <v>6280</v>
      </c>
    </row>
    <row r="42" spans="2:9" ht="14.1" customHeight="1" x14ac:dyDescent="0.15">
      <c r="B42" s="12"/>
      <c r="C42" s="42"/>
      <c r="D42" s="42" t="s">
        <v>15</v>
      </c>
      <c r="E42" s="43"/>
      <c r="F42" s="14"/>
      <c r="G42" s="44"/>
      <c r="H42" s="44"/>
      <c r="I42" s="318" t="s">
        <v>529</v>
      </c>
    </row>
    <row r="43" spans="2:9" ht="14.1" customHeight="1" x14ac:dyDescent="0.15">
      <c r="B43" s="50"/>
      <c r="C43" s="27" t="s">
        <v>12</v>
      </c>
      <c r="D43" s="27" t="s">
        <v>441</v>
      </c>
      <c r="E43" s="28">
        <v>2</v>
      </c>
      <c r="F43" s="29" t="s">
        <v>278</v>
      </c>
      <c r="G43" s="30"/>
      <c r="H43" s="30">
        <f>SUM(E43*G43)</f>
        <v>0</v>
      </c>
      <c r="I43" s="55">
        <v>20300</v>
      </c>
    </row>
    <row r="44" spans="2:9" ht="14.1" customHeight="1" x14ac:dyDescent="0.15">
      <c r="B44" s="51"/>
      <c r="C44" s="33"/>
      <c r="D44" s="33" t="s">
        <v>15</v>
      </c>
      <c r="E44" s="34"/>
      <c r="F44" s="35"/>
      <c r="G44" s="36"/>
      <c r="H44" s="36"/>
      <c r="I44" s="312" t="s">
        <v>529</v>
      </c>
    </row>
    <row r="45" spans="2:9" ht="14.1" customHeight="1" x14ac:dyDescent="0.15">
      <c r="B45" s="50"/>
      <c r="C45" s="27" t="s">
        <v>32</v>
      </c>
      <c r="D45" s="27" t="s">
        <v>442</v>
      </c>
      <c r="E45" s="28">
        <v>1</v>
      </c>
      <c r="F45" s="29" t="s">
        <v>278</v>
      </c>
      <c r="G45" s="30"/>
      <c r="H45" s="30">
        <f>SUM(E45*G45)</f>
        <v>0</v>
      </c>
      <c r="I45" s="55">
        <v>3900</v>
      </c>
    </row>
    <row r="46" spans="2:9" ht="14.1" customHeight="1" x14ac:dyDescent="0.15">
      <c r="B46" s="51"/>
      <c r="C46" s="33"/>
      <c r="D46" s="33" t="s">
        <v>15</v>
      </c>
      <c r="E46" s="34"/>
      <c r="F46" s="35"/>
      <c r="G46" s="36"/>
      <c r="H46" s="36"/>
      <c r="I46" s="312" t="s">
        <v>529</v>
      </c>
    </row>
    <row r="47" spans="2:9" ht="14.1" customHeight="1" x14ac:dyDescent="0.15">
      <c r="B47" s="50"/>
      <c r="C47" s="27" t="s">
        <v>33</v>
      </c>
      <c r="D47" s="27" t="s">
        <v>423</v>
      </c>
      <c r="E47" s="28">
        <v>1</v>
      </c>
      <c r="F47" s="29" t="s">
        <v>279</v>
      </c>
      <c r="G47" s="30"/>
      <c r="H47" s="30">
        <f>SUM(E47*G47)</f>
        <v>0</v>
      </c>
      <c r="I47" s="55">
        <v>1260</v>
      </c>
    </row>
    <row r="48" spans="2:9" ht="14.1" customHeight="1" x14ac:dyDescent="0.15">
      <c r="B48" s="51"/>
      <c r="C48" s="33"/>
      <c r="D48" s="33" t="s">
        <v>15</v>
      </c>
      <c r="E48" s="34"/>
      <c r="F48" s="35"/>
      <c r="G48" s="36"/>
      <c r="H48" s="36"/>
      <c r="I48" s="312" t="s">
        <v>529</v>
      </c>
    </row>
    <row r="49" spans="2:9" ht="14.1" customHeight="1" x14ac:dyDescent="0.15">
      <c r="B49" s="50"/>
      <c r="C49" s="27" t="s">
        <v>34</v>
      </c>
      <c r="D49" s="27" t="s">
        <v>443</v>
      </c>
      <c r="E49" s="28">
        <v>1</v>
      </c>
      <c r="F49" s="29" t="s">
        <v>279</v>
      </c>
      <c r="G49" s="30"/>
      <c r="H49" s="30">
        <f>SUM(E49*G49)</f>
        <v>0</v>
      </c>
      <c r="I49" s="55">
        <v>220</v>
      </c>
    </row>
    <row r="50" spans="2:9" ht="14.1" customHeight="1" x14ac:dyDescent="0.15">
      <c r="B50" s="51"/>
      <c r="C50" s="33"/>
      <c r="D50" s="33" t="s">
        <v>40</v>
      </c>
      <c r="E50" s="34"/>
      <c r="F50" s="35"/>
      <c r="G50" s="36"/>
      <c r="H50" s="36"/>
      <c r="I50" s="312" t="s">
        <v>529</v>
      </c>
    </row>
    <row r="51" spans="2:9" ht="14.1" customHeight="1" x14ac:dyDescent="0.15">
      <c r="B51" s="50"/>
      <c r="C51" s="27" t="s">
        <v>445</v>
      </c>
      <c r="D51" s="27" t="s">
        <v>444</v>
      </c>
      <c r="E51" s="28">
        <v>1</v>
      </c>
      <c r="F51" s="29" t="s">
        <v>279</v>
      </c>
      <c r="G51" s="30"/>
      <c r="H51" s="30">
        <f>SUM(E51*G51)</f>
        <v>0</v>
      </c>
      <c r="I51" s="55">
        <v>680</v>
      </c>
    </row>
    <row r="52" spans="2:9" ht="14.1" customHeight="1" x14ac:dyDescent="0.15">
      <c r="B52" s="51"/>
      <c r="C52" s="33"/>
      <c r="D52" s="33" t="s">
        <v>15</v>
      </c>
      <c r="E52" s="34"/>
      <c r="F52" s="35"/>
      <c r="G52" s="36"/>
      <c r="H52" s="36"/>
      <c r="I52" s="312" t="s">
        <v>530</v>
      </c>
    </row>
    <row r="53" spans="2:9" ht="14.1" customHeight="1" x14ac:dyDescent="0.15">
      <c r="B53" s="50"/>
      <c r="C53" s="27" t="s">
        <v>31</v>
      </c>
      <c r="D53" s="27" t="s">
        <v>446</v>
      </c>
      <c r="E53" s="28">
        <v>1</v>
      </c>
      <c r="F53" s="29" t="s">
        <v>278</v>
      </c>
      <c r="G53" s="30"/>
      <c r="H53" s="30">
        <f>SUM(E53*G53)</f>
        <v>0</v>
      </c>
      <c r="I53" s="55">
        <v>33500</v>
      </c>
    </row>
    <row r="54" spans="2:9" ht="14.1" customHeight="1" x14ac:dyDescent="0.15">
      <c r="B54" s="51"/>
      <c r="C54" s="33"/>
      <c r="D54" s="33" t="s">
        <v>15</v>
      </c>
      <c r="E54" s="34"/>
      <c r="F54" s="35"/>
      <c r="G54" s="36"/>
      <c r="H54" s="36"/>
      <c r="I54" s="312" t="s">
        <v>531</v>
      </c>
    </row>
    <row r="55" spans="2:9" ht="14.1" customHeight="1" x14ac:dyDescent="0.15">
      <c r="B55" s="50"/>
      <c r="C55" s="27" t="s">
        <v>31</v>
      </c>
      <c r="D55" s="27" t="s">
        <v>420</v>
      </c>
      <c r="E55" s="28">
        <v>15</v>
      </c>
      <c r="F55" s="29" t="s">
        <v>278</v>
      </c>
      <c r="G55" s="30"/>
      <c r="H55" s="30">
        <f>SUM(E55*G55)</f>
        <v>0</v>
      </c>
      <c r="I55" s="55">
        <v>14800</v>
      </c>
    </row>
    <row r="56" spans="2:9" ht="14.1" customHeight="1" x14ac:dyDescent="0.15">
      <c r="B56" s="51"/>
      <c r="C56" s="33"/>
      <c r="D56" s="33" t="s">
        <v>15</v>
      </c>
      <c r="E56" s="34"/>
      <c r="F56" s="35"/>
      <c r="G56" s="36"/>
      <c r="H56" s="36"/>
      <c r="I56" s="312" t="s">
        <v>531</v>
      </c>
    </row>
    <row r="57" spans="2:9" ht="14.1" customHeight="1" x14ac:dyDescent="0.15">
      <c r="B57" s="50"/>
      <c r="C57" s="27" t="s">
        <v>32</v>
      </c>
      <c r="D57" s="27" t="s">
        <v>421</v>
      </c>
      <c r="E57" s="28">
        <v>3</v>
      </c>
      <c r="F57" s="29" t="s">
        <v>278</v>
      </c>
      <c r="G57" s="30"/>
      <c r="H57" s="30">
        <f>SUM(E57*G57)</f>
        <v>0</v>
      </c>
      <c r="I57" s="55">
        <v>3900</v>
      </c>
    </row>
    <row r="58" spans="2:9" ht="14.1" customHeight="1" x14ac:dyDescent="0.15">
      <c r="B58" s="51"/>
      <c r="C58" s="33"/>
      <c r="D58" s="33" t="s">
        <v>15</v>
      </c>
      <c r="E58" s="34"/>
      <c r="F58" s="35"/>
      <c r="G58" s="36"/>
      <c r="H58" s="36"/>
      <c r="I58" s="312" t="s">
        <v>531</v>
      </c>
    </row>
    <row r="59" spans="2:9" ht="14.1" customHeight="1" x14ac:dyDescent="0.15">
      <c r="B59" s="50"/>
      <c r="C59" s="27" t="s">
        <v>33</v>
      </c>
      <c r="D59" s="27" t="s">
        <v>424</v>
      </c>
      <c r="E59" s="28">
        <v>3</v>
      </c>
      <c r="F59" s="29" t="s">
        <v>279</v>
      </c>
      <c r="G59" s="30"/>
      <c r="H59" s="30">
        <f>SUM(E59*G59)</f>
        <v>0</v>
      </c>
      <c r="I59" s="55">
        <v>1260</v>
      </c>
    </row>
    <row r="60" spans="2:9" ht="14.1" customHeight="1" x14ac:dyDescent="0.15">
      <c r="B60" s="51"/>
      <c r="C60" s="33"/>
      <c r="D60" s="33" t="s">
        <v>15</v>
      </c>
      <c r="E60" s="34"/>
      <c r="F60" s="35"/>
      <c r="G60" s="36"/>
      <c r="H60" s="36"/>
      <c r="I60" s="312" t="s">
        <v>531</v>
      </c>
    </row>
    <row r="61" spans="2:9" ht="14.1" customHeight="1" x14ac:dyDescent="0.15">
      <c r="B61" s="50"/>
      <c r="C61" s="27" t="s">
        <v>34</v>
      </c>
      <c r="D61" s="27" t="s">
        <v>425</v>
      </c>
      <c r="E61" s="28">
        <v>3</v>
      </c>
      <c r="F61" s="29" t="s">
        <v>279</v>
      </c>
      <c r="G61" s="30"/>
      <c r="H61" s="30">
        <f t="shared" ref="H61" si="0">SUM(E61*G61)</f>
        <v>0</v>
      </c>
      <c r="I61" s="55">
        <v>220</v>
      </c>
    </row>
    <row r="62" spans="2:9" ht="14.1" customHeight="1" x14ac:dyDescent="0.15">
      <c r="B62" s="51"/>
      <c r="C62" s="33"/>
      <c r="D62" s="33" t="s">
        <v>15</v>
      </c>
      <c r="E62" s="34"/>
      <c r="F62" s="35"/>
      <c r="G62" s="36"/>
      <c r="H62" s="36"/>
      <c r="I62" s="312" t="s">
        <v>532</v>
      </c>
    </row>
    <row r="63" spans="2:9" ht="14.1" customHeight="1" x14ac:dyDescent="0.15">
      <c r="B63" s="50"/>
      <c r="C63" s="27" t="s">
        <v>35</v>
      </c>
      <c r="D63" s="27" t="s">
        <v>447</v>
      </c>
      <c r="E63" s="28">
        <v>2</v>
      </c>
      <c r="F63" s="29" t="s">
        <v>278</v>
      </c>
      <c r="G63" s="30"/>
      <c r="H63" s="30">
        <f t="shared" ref="H63" si="1">SUM(E63*G63)</f>
        <v>0</v>
      </c>
      <c r="I63" s="55">
        <v>10500</v>
      </c>
    </row>
    <row r="64" spans="2:9" ht="14.1" customHeight="1" x14ac:dyDescent="0.15">
      <c r="B64" s="51"/>
      <c r="C64" s="33"/>
      <c r="D64" s="33" t="s">
        <v>15</v>
      </c>
      <c r="E64" s="34"/>
      <c r="F64" s="35"/>
      <c r="G64" s="36"/>
      <c r="H64" s="36"/>
      <c r="I64" s="312" t="s">
        <v>533</v>
      </c>
    </row>
    <row r="65" spans="2:9" ht="14.1" customHeight="1" x14ac:dyDescent="0.15">
      <c r="B65" s="50"/>
      <c r="C65" s="27" t="s">
        <v>31</v>
      </c>
      <c r="D65" s="27" t="s">
        <v>420</v>
      </c>
      <c r="E65" s="28">
        <v>3</v>
      </c>
      <c r="F65" s="29" t="s">
        <v>278</v>
      </c>
      <c r="G65" s="30"/>
      <c r="H65" s="30">
        <f t="shared" ref="H65" si="2">SUM(E65*G65)</f>
        <v>0</v>
      </c>
      <c r="I65" s="55">
        <v>14800</v>
      </c>
    </row>
    <row r="66" spans="2:9" ht="14.1" customHeight="1" x14ac:dyDescent="0.15">
      <c r="B66" s="51"/>
      <c r="C66" s="33"/>
      <c r="D66" s="33" t="s">
        <v>15</v>
      </c>
      <c r="E66" s="34"/>
      <c r="F66" s="35"/>
      <c r="G66" s="36"/>
      <c r="H66" s="36"/>
      <c r="I66" s="312" t="s">
        <v>533</v>
      </c>
    </row>
    <row r="67" spans="2:9" ht="14.1" customHeight="1" x14ac:dyDescent="0.15">
      <c r="B67" s="50"/>
      <c r="C67" s="27" t="s">
        <v>32</v>
      </c>
      <c r="D67" s="27" t="s">
        <v>421</v>
      </c>
      <c r="E67" s="28">
        <v>1</v>
      </c>
      <c r="F67" s="29" t="s">
        <v>278</v>
      </c>
      <c r="G67" s="30"/>
      <c r="H67" s="30">
        <f t="shared" ref="H67" si="3">SUM(E67*G67)</f>
        <v>0</v>
      </c>
      <c r="I67" s="55">
        <v>3900</v>
      </c>
    </row>
    <row r="68" spans="2:9" ht="14.1" customHeight="1" x14ac:dyDescent="0.15">
      <c r="B68" s="51"/>
      <c r="C68" s="33"/>
      <c r="D68" s="33" t="s">
        <v>15</v>
      </c>
      <c r="E68" s="34"/>
      <c r="F68" s="35"/>
      <c r="G68" s="36"/>
      <c r="H68" s="36"/>
      <c r="I68" s="312" t="s">
        <v>533</v>
      </c>
    </row>
    <row r="69" spans="2:9" ht="14.1" customHeight="1" x14ac:dyDescent="0.15">
      <c r="B69" s="50"/>
      <c r="C69" s="27" t="s">
        <v>33</v>
      </c>
      <c r="D69" s="27" t="s">
        <v>424</v>
      </c>
      <c r="E69" s="28">
        <v>1</v>
      </c>
      <c r="F69" s="29" t="s">
        <v>279</v>
      </c>
      <c r="G69" s="30"/>
      <c r="H69" s="30">
        <f t="shared" ref="H69" si="4">SUM(E69*G69)</f>
        <v>0</v>
      </c>
      <c r="I69" s="55">
        <v>1260</v>
      </c>
    </row>
    <row r="70" spans="2:9" ht="14.1" customHeight="1" x14ac:dyDescent="0.15">
      <c r="B70" s="51"/>
      <c r="C70" s="33"/>
      <c r="D70" s="33" t="s">
        <v>15</v>
      </c>
      <c r="E70" s="34"/>
      <c r="F70" s="35"/>
      <c r="G70" s="36"/>
      <c r="H70" s="36"/>
      <c r="I70" s="312" t="s">
        <v>533</v>
      </c>
    </row>
    <row r="71" spans="2:9" ht="14.1" customHeight="1" x14ac:dyDescent="0.15">
      <c r="B71" s="50"/>
      <c r="C71" s="27" t="s">
        <v>34</v>
      </c>
      <c r="D71" s="27" t="s">
        <v>425</v>
      </c>
      <c r="E71" s="28">
        <v>1</v>
      </c>
      <c r="F71" s="29" t="s">
        <v>279</v>
      </c>
      <c r="G71" s="30"/>
      <c r="H71" s="30">
        <f t="shared" ref="H71" si="5">SUM(E71*G71)</f>
        <v>0</v>
      </c>
      <c r="I71" s="55">
        <v>220</v>
      </c>
    </row>
    <row r="72" spans="2:9" ht="14.1" customHeight="1" x14ac:dyDescent="0.15">
      <c r="B72" s="51"/>
      <c r="C72" s="33"/>
      <c r="D72" s="33" t="s">
        <v>15</v>
      </c>
      <c r="E72" s="34"/>
      <c r="F72" s="35"/>
      <c r="G72" s="36"/>
      <c r="H72" s="36"/>
      <c r="I72" s="312" t="s">
        <v>534</v>
      </c>
    </row>
    <row r="73" spans="2:9" ht="14.1" customHeight="1" x14ac:dyDescent="0.15">
      <c r="B73" s="50"/>
      <c r="C73" s="27" t="s">
        <v>35</v>
      </c>
      <c r="D73" s="27" t="s">
        <v>439</v>
      </c>
      <c r="E73" s="28">
        <v>2</v>
      </c>
      <c r="F73" s="29" t="s">
        <v>278</v>
      </c>
      <c r="G73" s="30"/>
      <c r="H73" s="30">
        <f t="shared" ref="H73" si="6">SUM(E73*G73)</f>
        <v>0</v>
      </c>
      <c r="I73" s="55">
        <v>13800</v>
      </c>
    </row>
    <row r="74" spans="2:9" ht="14.1" customHeight="1" x14ac:dyDescent="0.15">
      <c r="B74" s="51"/>
      <c r="C74" s="33"/>
      <c r="D74" s="33" t="s">
        <v>15</v>
      </c>
      <c r="E74" s="34"/>
      <c r="F74" s="35"/>
      <c r="G74" s="36"/>
      <c r="H74" s="36"/>
      <c r="I74" s="312" t="s">
        <v>535</v>
      </c>
    </row>
    <row r="75" spans="2:9" ht="14.1" customHeight="1" x14ac:dyDescent="0.15">
      <c r="B75" s="50"/>
      <c r="C75" s="27" t="s">
        <v>36</v>
      </c>
      <c r="D75" s="27" t="s">
        <v>448</v>
      </c>
      <c r="E75" s="28">
        <v>7</v>
      </c>
      <c r="F75" s="29" t="s">
        <v>278</v>
      </c>
      <c r="G75" s="30"/>
      <c r="H75" s="30">
        <f t="shared" ref="H75" si="7">SUM(E75*G75)</f>
        <v>0</v>
      </c>
      <c r="I75" s="55">
        <v>10700</v>
      </c>
    </row>
    <row r="76" spans="2:9" ht="14.1" customHeight="1" x14ac:dyDescent="0.15">
      <c r="B76" s="51"/>
      <c r="C76" s="33"/>
      <c r="D76" s="33" t="s">
        <v>15</v>
      </c>
      <c r="E76" s="34"/>
      <c r="F76" s="35"/>
      <c r="G76" s="36"/>
      <c r="H76" s="36"/>
      <c r="I76" s="324" t="s">
        <v>536</v>
      </c>
    </row>
    <row r="77" spans="2:9" ht="14.1" customHeight="1" x14ac:dyDescent="0.15">
      <c r="B77" s="52"/>
      <c r="C77" s="19" t="s">
        <v>36</v>
      </c>
      <c r="D77" s="19" t="s">
        <v>449</v>
      </c>
      <c r="E77" s="20">
        <v>4</v>
      </c>
      <c r="F77" s="21" t="s">
        <v>278</v>
      </c>
      <c r="G77" s="39"/>
      <c r="H77" s="39">
        <f t="shared" ref="H77:H87" si="8">SUM(E77*G77)</f>
        <v>0</v>
      </c>
      <c r="I77" s="57">
        <v>12500</v>
      </c>
    </row>
    <row r="78" spans="2:9" ht="14.1" customHeight="1" x14ac:dyDescent="0.15">
      <c r="B78" s="339"/>
      <c r="C78" s="42"/>
      <c r="D78" s="42" t="s">
        <v>15</v>
      </c>
      <c r="E78" s="43"/>
      <c r="F78" s="14"/>
      <c r="G78" s="44"/>
      <c r="H78" s="44"/>
      <c r="I78" s="318" t="s">
        <v>537</v>
      </c>
    </row>
    <row r="79" spans="2:9" ht="14.1" customHeight="1" x14ac:dyDescent="0.15">
      <c r="B79" s="50"/>
      <c r="C79" s="27" t="s">
        <v>36</v>
      </c>
      <c r="D79" s="27" t="s">
        <v>447</v>
      </c>
      <c r="E79" s="28">
        <v>2</v>
      </c>
      <c r="F79" s="29" t="s">
        <v>278</v>
      </c>
      <c r="G79" s="30"/>
      <c r="H79" s="30">
        <f t="shared" si="8"/>
        <v>0</v>
      </c>
      <c r="I79" s="55">
        <v>10500</v>
      </c>
    </row>
    <row r="80" spans="2:9" ht="14.1" customHeight="1" x14ac:dyDescent="0.15">
      <c r="B80" s="51"/>
      <c r="C80" s="33"/>
      <c r="D80" s="33" t="s">
        <v>15</v>
      </c>
      <c r="E80" s="34"/>
      <c r="F80" s="35"/>
      <c r="G80" s="36"/>
      <c r="H80" s="36"/>
      <c r="I80" s="312" t="s">
        <v>538</v>
      </c>
    </row>
    <row r="81" spans="2:9" ht="14.1" customHeight="1" x14ac:dyDescent="0.15">
      <c r="B81" s="50"/>
      <c r="C81" s="27" t="s">
        <v>36</v>
      </c>
      <c r="D81" s="27" t="s">
        <v>438</v>
      </c>
      <c r="E81" s="28">
        <v>2</v>
      </c>
      <c r="F81" s="29" t="s">
        <v>278</v>
      </c>
      <c r="G81" s="30"/>
      <c r="H81" s="30">
        <f t="shared" si="8"/>
        <v>0</v>
      </c>
      <c r="I81" s="55">
        <v>42500</v>
      </c>
    </row>
    <row r="82" spans="2:9" ht="14.1" customHeight="1" x14ac:dyDescent="0.15">
      <c r="B82" s="51"/>
      <c r="C82" s="33"/>
      <c r="D82" s="33" t="s">
        <v>15</v>
      </c>
      <c r="E82" s="34"/>
      <c r="F82" s="35"/>
      <c r="G82" s="36"/>
      <c r="H82" s="36"/>
      <c r="I82" s="312" t="s">
        <v>538</v>
      </c>
    </row>
    <row r="83" spans="2:9" ht="14.1" customHeight="1" x14ac:dyDescent="0.15">
      <c r="B83" s="50"/>
      <c r="C83" s="27" t="s">
        <v>36</v>
      </c>
      <c r="D83" s="27" t="s">
        <v>450</v>
      </c>
      <c r="E83" s="28">
        <v>2</v>
      </c>
      <c r="F83" s="29" t="s">
        <v>278</v>
      </c>
      <c r="G83" s="30"/>
      <c r="H83" s="30">
        <f t="shared" si="8"/>
        <v>0</v>
      </c>
      <c r="I83" s="55">
        <v>40500</v>
      </c>
    </row>
    <row r="84" spans="2:9" ht="14.1" customHeight="1" x14ac:dyDescent="0.15">
      <c r="B84" s="51"/>
      <c r="C84" s="33"/>
      <c r="D84" s="33" t="s">
        <v>15</v>
      </c>
      <c r="E84" s="34"/>
      <c r="F84" s="35"/>
      <c r="G84" s="36"/>
      <c r="H84" s="36"/>
      <c r="I84" s="312" t="s">
        <v>539</v>
      </c>
    </row>
    <row r="85" spans="2:9" ht="14.1" customHeight="1" x14ac:dyDescent="0.15">
      <c r="B85" s="50"/>
      <c r="C85" s="27" t="s">
        <v>12</v>
      </c>
      <c r="D85" s="27" t="s">
        <v>441</v>
      </c>
      <c r="E85" s="28">
        <v>2</v>
      </c>
      <c r="F85" s="29" t="s">
        <v>278</v>
      </c>
      <c r="G85" s="30"/>
      <c r="H85" s="30">
        <f t="shared" si="8"/>
        <v>0</v>
      </c>
      <c r="I85" s="55">
        <v>20300</v>
      </c>
    </row>
    <row r="86" spans="2:9" ht="14.1" customHeight="1" x14ac:dyDescent="0.15">
      <c r="B86" s="51"/>
      <c r="C86" s="33"/>
      <c r="D86" s="33" t="s">
        <v>40</v>
      </c>
      <c r="E86" s="34"/>
      <c r="F86" s="35"/>
      <c r="G86" s="36"/>
      <c r="H86" s="36"/>
      <c r="I86" s="312" t="s">
        <v>540</v>
      </c>
    </row>
    <row r="87" spans="2:9" ht="14.1" customHeight="1" x14ac:dyDescent="0.15">
      <c r="B87" s="50"/>
      <c r="C87" s="27" t="s">
        <v>31</v>
      </c>
      <c r="D87" s="27" t="s">
        <v>451</v>
      </c>
      <c r="E87" s="28">
        <v>2</v>
      </c>
      <c r="F87" s="29" t="s">
        <v>278</v>
      </c>
      <c r="G87" s="30"/>
      <c r="H87" s="30">
        <f t="shared" si="8"/>
        <v>0</v>
      </c>
      <c r="I87" s="31">
        <v>14000</v>
      </c>
    </row>
    <row r="88" spans="2:9" ht="14.1" customHeight="1" x14ac:dyDescent="0.15">
      <c r="B88" s="51"/>
      <c r="C88" s="33"/>
      <c r="D88" s="33"/>
      <c r="E88" s="34"/>
      <c r="F88" s="35"/>
      <c r="G88" s="36"/>
      <c r="H88" s="36"/>
      <c r="I88" s="312"/>
    </row>
    <row r="89" spans="2:9" ht="14.1" customHeight="1" x14ac:dyDescent="0.15">
      <c r="B89" s="50"/>
      <c r="C89" s="27"/>
      <c r="D89" s="27"/>
      <c r="E89" s="28"/>
      <c r="F89" s="29"/>
      <c r="G89" s="30"/>
      <c r="H89" s="30"/>
      <c r="I89" s="55"/>
    </row>
    <row r="90" spans="2:9" ht="14.1" customHeight="1" x14ac:dyDescent="0.15">
      <c r="B90" s="51"/>
      <c r="C90" s="33"/>
      <c r="D90" s="33"/>
      <c r="E90" s="34"/>
      <c r="F90" s="35"/>
      <c r="G90" s="36"/>
      <c r="H90" s="36"/>
      <c r="I90" s="37"/>
    </row>
    <row r="91" spans="2:9" ht="14.1" customHeight="1" x14ac:dyDescent="0.15">
      <c r="B91" s="50"/>
      <c r="C91" s="27"/>
      <c r="D91" s="27"/>
      <c r="E91" s="28"/>
      <c r="F91" s="29"/>
      <c r="G91" s="30"/>
      <c r="H91" s="30"/>
      <c r="I91" s="31"/>
    </row>
    <row r="92" spans="2:9" ht="14.1" customHeight="1" x14ac:dyDescent="0.15">
      <c r="B92" s="51"/>
      <c r="C92" s="33"/>
      <c r="D92" s="33"/>
      <c r="E92" s="34"/>
      <c r="F92" s="35"/>
      <c r="G92" s="36"/>
      <c r="H92" s="36"/>
      <c r="I92" s="37"/>
    </row>
    <row r="93" spans="2:9" ht="14.1" customHeight="1" x14ac:dyDescent="0.15">
      <c r="B93" s="50"/>
      <c r="C93" s="27"/>
      <c r="D93" s="27"/>
      <c r="E93" s="28"/>
      <c r="F93" s="29"/>
      <c r="G93" s="30"/>
      <c r="H93" s="30"/>
      <c r="I93" s="31"/>
    </row>
    <row r="94" spans="2:9" ht="14.1" customHeight="1" x14ac:dyDescent="0.15">
      <c r="B94" s="51"/>
      <c r="C94" s="33"/>
      <c r="D94" s="33"/>
      <c r="E94" s="34"/>
      <c r="F94" s="35"/>
      <c r="G94" s="36"/>
      <c r="H94" s="36"/>
      <c r="I94" s="37"/>
    </row>
    <row r="95" spans="2:9" ht="14.1" customHeight="1" x14ac:dyDescent="0.15">
      <c r="B95" s="50"/>
      <c r="C95" s="27"/>
      <c r="D95" s="27"/>
      <c r="E95" s="28"/>
      <c r="F95" s="29"/>
      <c r="G95" s="30"/>
      <c r="H95" s="30"/>
      <c r="I95" s="31"/>
    </row>
    <row r="96" spans="2:9" ht="14.1" customHeight="1" x14ac:dyDescent="0.15">
      <c r="B96" s="51"/>
      <c r="C96" s="33"/>
      <c r="D96" s="33"/>
      <c r="E96" s="34"/>
      <c r="F96" s="35"/>
      <c r="G96" s="36"/>
      <c r="H96" s="36"/>
      <c r="I96" s="37"/>
    </row>
    <row r="97" spans="2:9" ht="14.1" customHeight="1" x14ac:dyDescent="0.15">
      <c r="B97" s="50"/>
      <c r="C97" s="27"/>
      <c r="D97" s="27"/>
      <c r="E97" s="28"/>
      <c r="F97" s="29"/>
      <c r="G97" s="30"/>
      <c r="H97" s="30"/>
      <c r="I97" s="31"/>
    </row>
    <row r="98" spans="2:9" ht="14.1" customHeight="1" x14ac:dyDescent="0.15">
      <c r="B98" s="51"/>
      <c r="C98" s="33"/>
      <c r="D98" s="33"/>
      <c r="E98" s="34"/>
      <c r="F98" s="35"/>
      <c r="G98" s="36"/>
      <c r="H98" s="36"/>
      <c r="I98" s="37"/>
    </row>
    <row r="99" spans="2:9" ht="14.1" customHeight="1" x14ac:dyDescent="0.15">
      <c r="B99" s="50"/>
      <c r="C99" s="27"/>
      <c r="D99" s="27"/>
      <c r="E99" s="28"/>
      <c r="F99" s="29"/>
      <c r="G99" s="30"/>
      <c r="H99" s="30"/>
      <c r="I99" s="31"/>
    </row>
    <row r="100" spans="2:9" ht="14.1" customHeight="1" x14ac:dyDescent="0.15">
      <c r="B100" s="51"/>
      <c r="C100" s="33"/>
      <c r="D100" s="33"/>
      <c r="E100" s="34"/>
      <c r="F100" s="35"/>
      <c r="G100" s="36"/>
      <c r="H100" s="36"/>
      <c r="I100" s="37"/>
    </row>
    <row r="101" spans="2:9" ht="14.1" customHeight="1" x14ac:dyDescent="0.15">
      <c r="B101" s="50"/>
      <c r="C101" s="27"/>
      <c r="D101" s="27"/>
      <c r="E101" s="28"/>
      <c r="F101" s="29"/>
      <c r="G101" s="30"/>
      <c r="H101" s="30"/>
      <c r="I101" s="31"/>
    </row>
    <row r="102" spans="2:9" ht="14.1" customHeight="1" x14ac:dyDescent="0.15">
      <c r="B102" s="51"/>
      <c r="C102" s="33"/>
      <c r="D102" s="33"/>
      <c r="E102" s="34"/>
      <c r="F102" s="35"/>
      <c r="G102" s="36"/>
      <c r="H102" s="36"/>
      <c r="I102" s="37"/>
    </row>
    <row r="103" spans="2:9" ht="14.1" customHeight="1" x14ac:dyDescent="0.15">
      <c r="B103" s="50"/>
      <c r="C103" s="27"/>
      <c r="D103" s="27"/>
      <c r="E103" s="28"/>
      <c r="F103" s="29"/>
      <c r="G103" s="30"/>
      <c r="H103" s="30">
        <f>SUMIF($C$42:$C$113,C103&amp;"　計",$H$42:$H$113)</f>
        <v>0</v>
      </c>
      <c r="I103" s="31"/>
    </row>
    <row r="104" spans="2:9" ht="14.1" customHeight="1" x14ac:dyDescent="0.15">
      <c r="B104" s="51"/>
      <c r="C104" s="33"/>
      <c r="D104" s="33"/>
      <c r="E104" s="34"/>
      <c r="F104" s="35"/>
      <c r="G104" s="36"/>
      <c r="H104" s="36"/>
      <c r="I104" s="37"/>
    </row>
    <row r="105" spans="2:9" ht="14.1" customHeight="1" x14ac:dyDescent="0.15">
      <c r="B105" s="50"/>
      <c r="C105" s="310" t="s">
        <v>290</v>
      </c>
      <c r="D105" s="27"/>
      <c r="E105" s="28"/>
      <c r="F105" s="29"/>
      <c r="G105" s="30"/>
      <c r="H105" s="30">
        <f>SUM(H6:H104)</f>
        <v>0</v>
      </c>
      <c r="I105" s="31"/>
    </row>
    <row r="106" spans="2:9" ht="14.1" customHeight="1" x14ac:dyDescent="0.15">
      <c r="B106" s="51"/>
      <c r="C106" s="33"/>
      <c r="D106" s="33"/>
      <c r="E106" s="34"/>
      <c r="F106" s="35"/>
      <c r="G106" s="36"/>
      <c r="H106" s="36"/>
      <c r="I106" s="37"/>
    </row>
    <row r="107" spans="2:9" ht="14.1" customHeight="1" x14ac:dyDescent="0.15">
      <c r="B107" s="50"/>
      <c r="C107" s="27"/>
      <c r="D107" s="27"/>
      <c r="E107" s="28"/>
      <c r="F107" s="29"/>
      <c r="G107" s="30"/>
      <c r="H107" s="30">
        <f>SUMIF($C$42:$C$113,C107&amp;"　計",$H$42:$H$113)</f>
        <v>0</v>
      </c>
      <c r="I107" s="31"/>
    </row>
    <row r="108" spans="2:9" ht="14.1" customHeight="1" x14ac:dyDescent="0.15">
      <c r="B108" s="51"/>
      <c r="C108" s="33"/>
      <c r="D108" s="33"/>
      <c r="E108" s="34"/>
      <c r="F108" s="35"/>
      <c r="G108" s="36"/>
      <c r="H108" s="36"/>
      <c r="I108" s="37"/>
    </row>
    <row r="109" spans="2:9" ht="14.1" customHeight="1" x14ac:dyDescent="0.15">
      <c r="B109" s="50"/>
      <c r="C109" s="27"/>
      <c r="D109" s="27"/>
      <c r="E109" s="28"/>
      <c r="F109" s="29"/>
      <c r="G109" s="30"/>
      <c r="H109" s="30">
        <f>SUMIF($C$42:$C$113,C109&amp;"　計",$H$42:$H$113)</f>
        <v>0</v>
      </c>
      <c r="I109" s="31"/>
    </row>
    <row r="110" spans="2:9" ht="14.1" customHeight="1" x14ac:dyDescent="0.15">
      <c r="B110" s="51"/>
      <c r="C110" s="33"/>
      <c r="D110" s="33"/>
      <c r="E110" s="34"/>
      <c r="F110" s="35"/>
      <c r="G110" s="36"/>
      <c r="H110" s="36"/>
      <c r="I110" s="37"/>
    </row>
    <row r="111" spans="2:9" ht="14.1" customHeight="1" x14ac:dyDescent="0.15">
      <c r="B111" s="50"/>
      <c r="C111" s="27"/>
      <c r="D111" s="27"/>
      <c r="E111" s="28"/>
      <c r="F111" s="29"/>
      <c r="G111" s="30"/>
      <c r="H111" s="30">
        <f>SUMIF($C$42:$C$113,C111&amp;"　計",$H$42:$H$113)</f>
        <v>0</v>
      </c>
      <c r="I111" s="31"/>
    </row>
    <row r="112" spans="2:9" ht="14.1" customHeight="1" x14ac:dyDescent="0.15">
      <c r="B112" s="51"/>
      <c r="C112" s="33"/>
      <c r="D112" s="33"/>
      <c r="E112" s="34"/>
      <c r="F112" s="35"/>
      <c r="G112" s="36"/>
      <c r="H112" s="36"/>
      <c r="I112" s="37"/>
    </row>
    <row r="113" spans="2:9" ht="14.1" customHeight="1" x14ac:dyDescent="0.15">
      <c r="B113" s="52"/>
      <c r="C113" s="19"/>
      <c r="D113" s="19"/>
      <c r="E113" s="20"/>
      <c r="F113" s="21"/>
      <c r="G113" s="39"/>
      <c r="H113" s="39">
        <f>SUMIF($C$42:$C$113,C113&amp;"　計",$H$42:$H$113)</f>
        <v>0</v>
      </c>
      <c r="I113" s="22"/>
    </row>
    <row r="114" spans="2:9" ht="14.1" customHeight="1" x14ac:dyDescent="0.15">
      <c r="B114" s="47"/>
      <c r="C114" s="45"/>
      <c r="D114" s="45"/>
      <c r="E114" s="46"/>
      <c r="F114" s="45"/>
      <c r="G114" s="45"/>
      <c r="H114" s="45"/>
      <c r="I114" s="45"/>
    </row>
    <row r="115" spans="2:9" ht="14.1" customHeight="1" x14ac:dyDescent="0.15"/>
    <row r="116" spans="2:9" ht="14.1" customHeight="1" x14ac:dyDescent="0.15"/>
    <row r="117" spans="2:9" ht="14.1" customHeight="1" x14ac:dyDescent="0.15"/>
    <row r="118" spans="2:9" ht="14.1" customHeight="1" x14ac:dyDescent="0.15"/>
    <row r="119" spans="2:9" ht="14.1" customHeight="1" x14ac:dyDescent="0.15"/>
    <row r="120" spans="2:9" ht="14.1" customHeight="1" x14ac:dyDescent="0.15"/>
    <row r="121" spans="2:9" ht="14.1" customHeight="1" x14ac:dyDescent="0.15"/>
    <row r="122" spans="2:9" ht="14.1" customHeight="1" x14ac:dyDescent="0.15"/>
    <row r="123" spans="2:9" ht="14.1" customHeight="1" x14ac:dyDescent="0.15"/>
    <row r="124" spans="2:9" ht="14.1" customHeight="1" x14ac:dyDescent="0.15"/>
    <row r="125" spans="2:9" ht="14.1" customHeight="1" x14ac:dyDescent="0.15"/>
    <row r="126" spans="2:9" ht="14.1" customHeight="1" x14ac:dyDescent="0.15"/>
    <row r="127" spans="2:9" ht="14.1" customHeight="1" x14ac:dyDescent="0.15"/>
    <row r="128" spans="2:9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4.1" customHeight="1" x14ac:dyDescent="0.15"/>
    <row r="152" ht="14.1" customHeight="1" x14ac:dyDescent="0.15"/>
    <row r="153" ht="14.1" customHeight="1" x14ac:dyDescent="0.15"/>
    <row r="154" ht="14.1" customHeight="1" x14ac:dyDescent="0.15"/>
    <row r="155" ht="14.1" customHeight="1" x14ac:dyDescent="0.15"/>
    <row r="156" ht="14.1" customHeight="1" x14ac:dyDescent="0.15"/>
    <row r="157" ht="14.1" customHeight="1" x14ac:dyDescent="0.15"/>
    <row r="158" ht="14.1" customHeight="1" x14ac:dyDescent="0.15"/>
    <row r="159" ht="14.1" customHeight="1" x14ac:dyDescent="0.15"/>
    <row r="160" ht="14.1" customHeight="1" x14ac:dyDescent="0.15"/>
    <row r="161" ht="14.1" customHeight="1" x14ac:dyDescent="0.15"/>
    <row r="162" ht="14.1" customHeight="1" x14ac:dyDescent="0.15"/>
    <row r="163" ht="14.1" customHeight="1" x14ac:dyDescent="0.15"/>
    <row r="164" ht="14.1" customHeight="1" x14ac:dyDescent="0.15"/>
    <row r="165" ht="14.1" customHeight="1" x14ac:dyDescent="0.15"/>
    <row r="166" ht="14.1" customHeight="1" x14ac:dyDescent="0.15"/>
    <row r="167" ht="14.1" customHeight="1" x14ac:dyDescent="0.15"/>
    <row r="168" ht="14.1" customHeight="1" x14ac:dyDescent="0.15"/>
    <row r="169" ht="14.1" customHeight="1" x14ac:dyDescent="0.15"/>
    <row r="170" ht="14.1" customHeight="1" x14ac:dyDescent="0.15"/>
    <row r="171" ht="14.1" customHeight="1" x14ac:dyDescent="0.15"/>
    <row r="172" ht="14.1" customHeight="1" x14ac:dyDescent="0.15"/>
    <row r="173" ht="14.1" customHeight="1" x14ac:dyDescent="0.15"/>
    <row r="174" ht="14.1" customHeight="1" x14ac:dyDescent="0.15"/>
    <row r="175" ht="14.1" customHeight="1" x14ac:dyDescent="0.15"/>
    <row r="176" ht="14.1" customHeight="1" x14ac:dyDescent="0.15"/>
    <row r="177" ht="14.1" customHeight="1" x14ac:dyDescent="0.15"/>
    <row r="178" ht="14.1" customHeight="1" x14ac:dyDescent="0.15"/>
    <row r="179" ht="14.1" customHeight="1" x14ac:dyDescent="0.15"/>
    <row r="180" ht="14.1" customHeight="1" x14ac:dyDescent="0.15"/>
    <row r="181" ht="14.1" customHeight="1" x14ac:dyDescent="0.15"/>
    <row r="182" ht="14.1" customHeight="1" x14ac:dyDescent="0.15"/>
    <row r="183" ht="14.1" customHeight="1" x14ac:dyDescent="0.15"/>
    <row r="184" ht="14.1" customHeight="1" x14ac:dyDescent="0.15"/>
    <row r="185" ht="14.1" customHeight="1" x14ac:dyDescent="0.15"/>
    <row r="186" ht="14.1" customHeight="1" x14ac:dyDescent="0.15"/>
    <row r="187" ht="14.1" customHeight="1" x14ac:dyDescent="0.15"/>
    <row r="188" ht="14.1" customHeight="1" x14ac:dyDescent="0.15"/>
    <row r="189" ht="14.1" customHeight="1" x14ac:dyDescent="0.15"/>
    <row r="190" ht="14.1" customHeight="1" x14ac:dyDescent="0.15"/>
    <row r="191" ht="14.1" customHeight="1" x14ac:dyDescent="0.15"/>
    <row r="192" ht="14.1" customHeight="1" x14ac:dyDescent="0.15"/>
    <row r="193" ht="14.1" customHeight="1" x14ac:dyDescent="0.15"/>
    <row r="194" ht="14.1" customHeight="1" x14ac:dyDescent="0.15"/>
    <row r="195" ht="14.1" customHeight="1" x14ac:dyDescent="0.15"/>
    <row r="196" ht="14.1" customHeight="1" x14ac:dyDescent="0.15"/>
    <row r="197" ht="14.1" customHeight="1" x14ac:dyDescent="0.15"/>
    <row r="198" ht="14.1" customHeight="1" x14ac:dyDescent="0.15"/>
    <row r="199" ht="14.1" customHeight="1" x14ac:dyDescent="0.15"/>
    <row r="200" ht="14.1" customHeight="1" x14ac:dyDescent="0.15"/>
    <row r="201" ht="14.1" customHeight="1" x14ac:dyDescent="0.15"/>
    <row r="202" ht="14.1" customHeight="1" x14ac:dyDescent="0.15"/>
    <row r="203" ht="14.1" customHeight="1" x14ac:dyDescent="0.15"/>
    <row r="204" ht="14.1" customHeight="1" x14ac:dyDescent="0.15"/>
    <row r="205" ht="14.1" customHeight="1" x14ac:dyDescent="0.15"/>
    <row r="206" ht="14.1" customHeight="1" x14ac:dyDescent="0.15"/>
    <row r="207" ht="14.1" customHeight="1" x14ac:dyDescent="0.15"/>
    <row r="208" ht="14.1" customHeight="1" x14ac:dyDescent="0.15"/>
    <row r="209" ht="14.1" customHeight="1" x14ac:dyDescent="0.15"/>
    <row r="210" ht="14.1" customHeight="1" x14ac:dyDescent="0.15"/>
    <row r="211" ht="14.1" customHeight="1" x14ac:dyDescent="0.15"/>
    <row r="212" ht="14.1" customHeight="1" x14ac:dyDescent="0.15"/>
    <row r="213" ht="14.1" customHeight="1" x14ac:dyDescent="0.15"/>
    <row r="214" ht="14.1" customHeight="1" x14ac:dyDescent="0.15"/>
    <row r="215" ht="14.1" customHeight="1" x14ac:dyDescent="0.15"/>
    <row r="216" ht="14.1" customHeight="1" x14ac:dyDescent="0.15"/>
    <row r="217" ht="14.1" customHeight="1" x14ac:dyDescent="0.15"/>
    <row r="218" ht="14.1" customHeight="1" x14ac:dyDescent="0.15"/>
    <row r="219" ht="14.1" customHeight="1" x14ac:dyDescent="0.15"/>
    <row r="220" ht="14.1" customHeight="1" x14ac:dyDescent="0.15"/>
    <row r="221" ht="14.1" customHeight="1" x14ac:dyDescent="0.15"/>
    <row r="222" ht="14.1" customHeight="1" x14ac:dyDescent="0.15"/>
    <row r="223" ht="14.1" customHeight="1" x14ac:dyDescent="0.15"/>
    <row r="224" ht="14.1" customHeight="1" x14ac:dyDescent="0.15"/>
    <row r="225" ht="14.1" customHeight="1" x14ac:dyDescent="0.15"/>
    <row r="226" ht="14.1" customHeight="1" x14ac:dyDescent="0.15"/>
    <row r="227" ht="14.1" customHeight="1" x14ac:dyDescent="0.15"/>
    <row r="228" ht="14.1" customHeight="1" x14ac:dyDescent="0.15"/>
    <row r="229" ht="14.1" customHeight="1" x14ac:dyDescent="0.15"/>
    <row r="230" ht="14.1" customHeight="1" x14ac:dyDescent="0.15"/>
    <row r="231" ht="14.1" customHeight="1" x14ac:dyDescent="0.15"/>
    <row r="232" ht="14.1" customHeight="1" x14ac:dyDescent="0.15"/>
    <row r="233" ht="14.1" customHeight="1" x14ac:dyDescent="0.15"/>
    <row r="234" ht="14.1" customHeight="1" x14ac:dyDescent="0.15"/>
    <row r="235" ht="14.1" customHeight="1" x14ac:dyDescent="0.15"/>
    <row r="236" ht="14.1" customHeight="1" x14ac:dyDescent="0.15"/>
    <row r="237" ht="14.1" customHeight="1" x14ac:dyDescent="0.15"/>
    <row r="238" ht="14.1" customHeight="1" x14ac:dyDescent="0.15"/>
    <row r="239" ht="14.1" customHeight="1" x14ac:dyDescent="0.15"/>
    <row r="240" ht="14.1" customHeight="1" x14ac:dyDescent="0.15"/>
    <row r="241" ht="14.1" customHeight="1" x14ac:dyDescent="0.15"/>
    <row r="242" ht="14.1" customHeight="1" x14ac:dyDescent="0.15"/>
    <row r="243" ht="14.1" customHeight="1" x14ac:dyDescent="0.15"/>
    <row r="244" ht="14.1" customHeight="1" x14ac:dyDescent="0.15"/>
    <row r="245" ht="14.1" customHeight="1" x14ac:dyDescent="0.15"/>
    <row r="246" ht="14.1" customHeight="1" x14ac:dyDescent="0.15"/>
    <row r="247" ht="14.1" customHeight="1" x14ac:dyDescent="0.15"/>
    <row r="248" ht="14.1" customHeight="1" x14ac:dyDescent="0.15"/>
    <row r="249" ht="14.1" customHeight="1" x14ac:dyDescent="0.15"/>
    <row r="250" ht="14.1" customHeight="1" x14ac:dyDescent="0.15"/>
    <row r="251" ht="14.1" customHeight="1" x14ac:dyDescent="0.15"/>
    <row r="252" ht="14.1" customHeight="1" x14ac:dyDescent="0.15"/>
    <row r="253" ht="14.1" customHeight="1" x14ac:dyDescent="0.15"/>
    <row r="254" ht="14.1" customHeight="1" x14ac:dyDescent="0.15"/>
    <row r="255" ht="14.1" customHeight="1" x14ac:dyDescent="0.15"/>
    <row r="256" ht="14.1" customHeight="1" x14ac:dyDescent="0.15"/>
    <row r="257" ht="14.1" customHeight="1" x14ac:dyDescent="0.15"/>
    <row r="258" ht="14.1" customHeight="1" x14ac:dyDescent="0.15"/>
    <row r="259" ht="14.1" customHeight="1" x14ac:dyDescent="0.15"/>
    <row r="260" ht="14.1" customHeight="1" x14ac:dyDescent="0.15"/>
    <row r="261" ht="14.1" customHeight="1" x14ac:dyDescent="0.15"/>
    <row r="262" ht="14.1" customHeight="1" x14ac:dyDescent="0.15"/>
    <row r="263" ht="14.1" customHeight="1" x14ac:dyDescent="0.15"/>
    <row r="264" ht="14.1" customHeight="1" x14ac:dyDescent="0.15"/>
    <row r="265" ht="14.1" customHeight="1" x14ac:dyDescent="0.15"/>
    <row r="266" ht="14.1" customHeight="1" x14ac:dyDescent="0.15"/>
    <row r="267" ht="14.1" customHeight="1" x14ac:dyDescent="0.15"/>
    <row r="268" ht="14.1" customHeight="1" x14ac:dyDescent="0.15"/>
    <row r="269" ht="14.1" customHeight="1" x14ac:dyDescent="0.15"/>
    <row r="270" ht="14.1" customHeight="1" x14ac:dyDescent="0.15"/>
    <row r="271" ht="14.1" customHeight="1" x14ac:dyDescent="0.15"/>
    <row r="272" ht="14.1" customHeight="1" x14ac:dyDescent="0.15"/>
    <row r="273" ht="14.1" customHeight="1" x14ac:dyDescent="0.15"/>
    <row r="274" ht="14.1" customHeight="1" x14ac:dyDescent="0.15"/>
    <row r="275" ht="14.1" customHeight="1" x14ac:dyDescent="0.15"/>
    <row r="276" ht="14.1" customHeight="1" x14ac:dyDescent="0.15"/>
    <row r="277" ht="14.1" customHeight="1" x14ac:dyDescent="0.15"/>
    <row r="278" ht="14.1" customHeight="1" x14ac:dyDescent="0.15"/>
    <row r="279" ht="14.1" customHeight="1" x14ac:dyDescent="0.15"/>
    <row r="280" ht="14.1" customHeight="1" x14ac:dyDescent="0.15"/>
    <row r="281" ht="14.1" customHeight="1" x14ac:dyDescent="0.15"/>
    <row r="282" ht="14.1" customHeight="1" x14ac:dyDescent="0.15"/>
    <row r="283" ht="14.1" customHeight="1" x14ac:dyDescent="0.15"/>
    <row r="284" ht="14.1" customHeight="1" x14ac:dyDescent="0.15"/>
    <row r="285" ht="14.1" customHeight="1" x14ac:dyDescent="0.15"/>
    <row r="286" ht="14.1" customHeight="1" x14ac:dyDescent="0.15"/>
    <row r="287" ht="14.1" customHeight="1" x14ac:dyDescent="0.15"/>
    <row r="288" ht="14.1" customHeight="1" x14ac:dyDescent="0.15"/>
    <row r="289" ht="14.1" customHeight="1" x14ac:dyDescent="0.15"/>
    <row r="290" ht="14.1" customHeight="1" x14ac:dyDescent="0.15"/>
    <row r="291" ht="14.1" customHeight="1" x14ac:dyDescent="0.15"/>
    <row r="292" ht="14.1" customHeight="1" x14ac:dyDescent="0.15"/>
    <row r="293" ht="14.1" customHeight="1" x14ac:dyDescent="0.15"/>
    <row r="294" ht="14.1" customHeight="1" x14ac:dyDescent="0.15"/>
    <row r="295" ht="14.1" customHeight="1" x14ac:dyDescent="0.15"/>
    <row r="296" ht="14.1" customHeight="1" x14ac:dyDescent="0.15"/>
    <row r="297" ht="14.1" customHeight="1" x14ac:dyDescent="0.15"/>
    <row r="298" ht="14.1" customHeight="1" x14ac:dyDescent="0.15"/>
    <row r="299" ht="14.1" customHeight="1" x14ac:dyDescent="0.15"/>
    <row r="300" ht="14.1" customHeight="1" x14ac:dyDescent="0.15"/>
    <row r="301" ht="14.1" customHeight="1" x14ac:dyDescent="0.15"/>
    <row r="302" ht="14.1" customHeight="1" x14ac:dyDescent="0.15"/>
    <row r="303" ht="14.1" customHeight="1" x14ac:dyDescent="0.15"/>
    <row r="304" ht="14.1" customHeight="1" x14ac:dyDescent="0.15"/>
    <row r="305" ht="14.1" customHeight="1" x14ac:dyDescent="0.15"/>
    <row r="306" ht="14.1" customHeight="1" x14ac:dyDescent="0.15"/>
    <row r="307" ht="14.1" customHeight="1" x14ac:dyDescent="0.15"/>
    <row r="308" ht="14.1" customHeight="1" x14ac:dyDescent="0.15"/>
    <row r="309" ht="14.1" customHeight="1" x14ac:dyDescent="0.15"/>
    <row r="310" ht="14.1" customHeight="1" x14ac:dyDescent="0.15"/>
    <row r="311" ht="14.1" customHeight="1" x14ac:dyDescent="0.15"/>
    <row r="312" ht="14.1" customHeight="1" x14ac:dyDescent="0.15"/>
    <row r="313" ht="14.1" customHeight="1" x14ac:dyDescent="0.15"/>
    <row r="314" ht="14.1" customHeight="1" x14ac:dyDescent="0.15"/>
    <row r="315" ht="14.1" customHeight="1" x14ac:dyDescent="0.15"/>
    <row r="316" ht="14.1" customHeight="1" x14ac:dyDescent="0.15"/>
    <row r="317" ht="14.1" customHeight="1" x14ac:dyDescent="0.15"/>
    <row r="318" ht="14.1" customHeight="1" x14ac:dyDescent="0.15"/>
    <row r="319" ht="14.1" customHeight="1" x14ac:dyDescent="0.15"/>
    <row r="320" ht="14.1" customHeight="1" x14ac:dyDescent="0.15"/>
    <row r="321" ht="14.1" customHeight="1" x14ac:dyDescent="0.15"/>
    <row r="322" ht="14.1" customHeight="1" x14ac:dyDescent="0.15"/>
    <row r="323" ht="14.1" customHeight="1" x14ac:dyDescent="0.15"/>
    <row r="324" ht="14.1" customHeight="1" x14ac:dyDescent="0.15"/>
    <row r="325" ht="14.1" customHeight="1" x14ac:dyDescent="0.15"/>
    <row r="326" ht="14.1" customHeight="1" x14ac:dyDescent="0.15"/>
    <row r="327" ht="14.1" customHeight="1" x14ac:dyDescent="0.15"/>
    <row r="328" ht="14.1" customHeight="1" x14ac:dyDescent="0.15"/>
    <row r="329" ht="14.1" customHeight="1" x14ac:dyDescent="0.15"/>
    <row r="330" ht="14.1" customHeight="1" x14ac:dyDescent="0.15"/>
    <row r="331" ht="14.1" customHeight="1" x14ac:dyDescent="0.15"/>
    <row r="332" ht="14.1" customHeight="1" x14ac:dyDescent="0.15"/>
    <row r="333" ht="14.1" customHeight="1" x14ac:dyDescent="0.15"/>
    <row r="334" ht="14.1" customHeight="1" x14ac:dyDescent="0.15"/>
    <row r="335" ht="14.1" customHeight="1" x14ac:dyDescent="0.15"/>
    <row r="336" ht="14.1" customHeight="1" x14ac:dyDescent="0.15"/>
    <row r="337" ht="14.1" customHeight="1" x14ac:dyDescent="0.15"/>
    <row r="338" ht="14.1" customHeight="1" x14ac:dyDescent="0.15"/>
    <row r="339" ht="14.1" customHeight="1" x14ac:dyDescent="0.15"/>
    <row r="340" ht="14.1" customHeight="1" x14ac:dyDescent="0.15"/>
    <row r="341" ht="14.1" customHeight="1" x14ac:dyDescent="0.15"/>
    <row r="342" ht="14.1" customHeight="1" x14ac:dyDescent="0.15"/>
    <row r="343" ht="14.1" customHeight="1" x14ac:dyDescent="0.15"/>
    <row r="344" ht="14.1" customHeight="1" x14ac:dyDescent="0.15"/>
    <row r="345" ht="14.1" customHeight="1" x14ac:dyDescent="0.15"/>
    <row r="346" ht="14.1" customHeight="1" x14ac:dyDescent="0.15"/>
    <row r="347" ht="14.1" customHeight="1" x14ac:dyDescent="0.15"/>
    <row r="348" ht="14.1" customHeight="1" x14ac:dyDescent="0.15"/>
    <row r="349" ht="14.1" customHeight="1" x14ac:dyDescent="0.15"/>
    <row r="350" ht="14.1" customHeight="1" x14ac:dyDescent="0.15"/>
    <row r="351" ht="14.1" customHeight="1" x14ac:dyDescent="0.15"/>
    <row r="352" ht="14.1" customHeight="1" x14ac:dyDescent="0.15"/>
    <row r="353" ht="14.1" customHeight="1" x14ac:dyDescent="0.15"/>
    <row r="354" ht="14.1" customHeight="1" x14ac:dyDescent="0.15"/>
    <row r="355" ht="14.1" customHeight="1" x14ac:dyDescent="0.15"/>
    <row r="356" ht="14.1" customHeight="1" x14ac:dyDescent="0.15"/>
    <row r="357" ht="14.1" customHeight="1" x14ac:dyDescent="0.15"/>
    <row r="358" ht="14.1" customHeight="1" x14ac:dyDescent="0.15"/>
    <row r="359" ht="14.1" customHeight="1" x14ac:dyDescent="0.15"/>
    <row r="360" ht="14.1" customHeight="1" x14ac:dyDescent="0.15"/>
    <row r="361" ht="14.1" customHeight="1" x14ac:dyDescent="0.15"/>
    <row r="362" ht="14.1" customHeight="1" x14ac:dyDescent="0.15"/>
    <row r="363" ht="14.1" customHeight="1" x14ac:dyDescent="0.15"/>
    <row r="364" ht="14.1" customHeight="1" x14ac:dyDescent="0.15"/>
    <row r="365" ht="14.1" customHeight="1" x14ac:dyDescent="0.15"/>
    <row r="366" ht="14.1" customHeight="1" x14ac:dyDescent="0.15"/>
    <row r="367" ht="14.1" customHeight="1" x14ac:dyDescent="0.15"/>
    <row r="368" ht="14.1" customHeight="1" x14ac:dyDescent="0.15"/>
    <row r="369" ht="14.1" customHeight="1" x14ac:dyDescent="0.15"/>
    <row r="370" ht="14.1" customHeight="1" x14ac:dyDescent="0.15"/>
    <row r="371" ht="14.1" customHeight="1" x14ac:dyDescent="0.15"/>
    <row r="372" ht="14.1" customHeight="1" x14ac:dyDescent="0.15"/>
    <row r="373" ht="14.1" customHeight="1" x14ac:dyDescent="0.15"/>
    <row r="374" ht="14.1" customHeight="1" x14ac:dyDescent="0.15"/>
    <row r="375" ht="14.1" customHeight="1" x14ac:dyDescent="0.15"/>
    <row r="376" ht="14.1" customHeight="1" x14ac:dyDescent="0.15"/>
    <row r="377" ht="14.1" customHeight="1" x14ac:dyDescent="0.15"/>
    <row r="378" ht="14.1" customHeight="1" x14ac:dyDescent="0.15"/>
    <row r="379" ht="14.1" customHeight="1" x14ac:dyDescent="0.15"/>
    <row r="380" ht="14.1" customHeight="1" x14ac:dyDescent="0.15"/>
    <row r="381" ht="14.1" customHeight="1" x14ac:dyDescent="0.15"/>
    <row r="382" ht="14.1" customHeight="1" x14ac:dyDescent="0.15"/>
    <row r="383" ht="14.1" customHeight="1" x14ac:dyDescent="0.15"/>
    <row r="384" ht="14.1" customHeight="1" x14ac:dyDescent="0.15"/>
    <row r="385" ht="14.1" customHeight="1" x14ac:dyDescent="0.15"/>
    <row r="386" ht="14.1" customHeight="1" x14ac:dyDescent="0.15"/>
    <row r="387" ht="14.1" customHeight="1" x14ac:dyDescent="0.15"/>
    <row r="388" ht="14.1" customHeight="1" x14ac:dyDescent="0.15"/>
    <row r="389" ht="14.1" customHeight="1" x14ac:dyDescent="0.15"/>
    <row r="390" ht="14.1" customHeight="1" x14ac:dyDescent="0.15"/>
    <row r="391" ht="14.1" customHeight="1" x14ac:dyDescent="0.15"/>
    <row r="392" ht="14.1" customHeight="1" x14ac:dyDescent="0.15"/>
    <row r="393" ht="14.1" customHeight="1" x14ac:dyDescent="0.15"/>
    <row r="394" ht="14.1" customHeight="1" x14ac:dyDescent="0.15"/>
    <row r="395" ht="14.1" customHeight="1" x14ac:dyDescent="0.15"/>
    <row r="396" ht="14.1" customHeight="1" x14ac:dyDescent="0.15"/>
    <row r="397" ht="14.1" customHeight="1" x14ac:dyDescent="0.15"/>
    <row r="398" ht="14.1" customHeight="1" x14ac:dyDescent="0.15"/>
    <row r="399" ht="14.1" customHeight="1" x14ac:dyDescent="0.15"/>
    <row r="400" ht="14.1" customHeight="1" x14ac:dyDescent="0.15"/>
    <row r="401" ht="14.1" customHeight="1" x14ac:dyDescent="0.15"/>
    <row r="402" ht="14.1" customHeight="1" x14ac:dyDescent="0.15"/>
    <row r="403" ht="14.1" customHeight="1" x14ac:dyDescent="0.15"/>
    <row r="404" ht="14.1" customHeight="1" x14ac:dyDescent="0.15"/>
    <row r="405" ht="14.1" customHeight="1" x14ac:dyDescent="0.15"/>
    <row r="406" ht="14.1" customHeight="1" x14ac:dyDescent="0.15"/>
    <row r="407" ht="14.1" customHeight="1" x14ac:dyDescent="0.15"/>
    <row r="408" ht="14.1" customHeight="1" x14ac:dyDescent="0.15"/>
    <row r="409" ht="14.1" customHeight="1" x14ac:dyDescent="0.15"/>
    <row r="410" ht="14.1" customHeight="1" x14ac:dyDescent="0.15"/>
    <row r="411" ht="14.1" customHeight="1" x14ac:dyDescent="0.15"/>
    <row r="412" ht="14.1" customHeight="1" x14ac:dyDescent="0.15"/>
    <row r="413" ht="14.1" customHeight="1" x14ac:dyDescent="0.15"/>
    <row r="414" ht="14.1" customHeight="1" x14ac:dyDescent="0.15"/>
    <row r="415" ht="14.1" customHeight="1" x14ac:dyDescent="0.15"/>
    <row r="416" ht="14.1" customHeight="1" x14ac:dyDescent="0.15"/>
    <row r="417" ht="14.1" customHeight="1" x14ac:dyDescent="0.15"/>
    <row r="418" ht="14.1" customHeight="1" x14ac:dyDescent="0.15"/>
    <row r="419" ht="14.1" customHeight="1" x14ac:dyDescent="0.15"/>
    <row r="420" ht="14.1" customHeight="1" x14ac:dyDescent="0.15"/>
    <row r="421" ht="14.1" customHeight="1" x14ac:dyDescent="0.15"/>
    <row r="422" ht="14.1" customHeight="1" x14ac:dyDescent="0.15"/>
    <row r="423" ht="14.1" customHeight="1" x14ac:dyDescent="0.15"/>
    <row r="424" ht="14.1" customHeight="1" x14ac:dyDescent="0.15"/>
    <row r="425" ht="14.1" customHeight="1" x14ac:dyDescent="0.15"/>
    <row r="426" ht="14.1" customHeight="1" x14ac:dyDescent="0.15"/>
    <row r="427" ht="14.1" customHeight="1" x14ac:dyDescent="0.15"/>
    <row r="428" ht="14.1" customHeight="1" x14ac:dyDescent="0.15"/>
    <row r="429" ht="14.1" customHeight="1" x14ac:dyDescent="0.15"/>
    <row r="430" ht="14.1" customHeight="1" x14ac:dyDescent="0.15"/>
    <row r="431" ht="14.1" customHeight="1" x14ac:dyDescent="0.15"/>
    <row r="432" ht="14.1" customHeight="1" x14ac:dyDescent="0.15"/>
    <row r="433" ht="14.1" customHeight="1" x14ac:dyDescent="0.15"/>
    <row r="434" ht="14.1" customHeight="1" x14ac:dyDescent="0.15"/>
    <row r="435" ht="14.1" customHeight="1" x14ac:dyDescent="0.15"/>
    <row r="436" ht="14.1" customHeight="1" x14ac:dyDescent="0.15"/>
    <row r="437" ht="14.1" customHeight="1" x14ac:dyDescent="0.15"/>
    <row r="438" ht="14.1" customHeight="1" x14ac:dyDescent="0.15"/>
    <row r="439" ht="14.1" customHeight="1" x14ac:dyDescent="0.15"/>
    <row r="440" ht="14.1" customHeight="1" x14ac:dyDescent="0.15"/>
    <row r="441" ht="14.1" customHeight="1" x14ac:dyDescent="0.15"/>
    <row r="442" ht="14.1" customHeight="1" x14ac:dyDescent="0.15"/>
    <row r="443" ht="14.1" customHeight="1" x14ac:dyDescent="0.15"/>
    <row r="444" ht="14.1" customHeight="1" x14ac:dyDescent="0.15"/>
    <row r="445" ht="14.1" customHeight="1" x14ac:dyDescent="0.15"/>
    <row r="446" ht="14.1" customHeight="1" x14ac:dyDescent="0.15"/>
    <row r="447" ht="14.1" customHeight="1" x14ac:dyDescent="0.15"/>
    <row r="448" ht="14.1" customHeight="1" x14ac:dyDescent="0.15"/>
    <row r="449" ht="14.1" customHeight="1" x14ac:dyDescent="0.15"/>
    <row r="450" ht="14.1" customHeight="1" x14ac:dyDescent="0.15"/>
    <row r="451" ht="14.1" customHeight="1" x14ac:dyDescent="0.15"/>
    <row r="452" ht="14.1" customHeight="1" x14ac:dyDescent="0.15"/>
    <row r="453" ht="14.1" customHeight="1" x14ac:dyDescent="0.15"/>
    <row r="454" ht="14.1" customHeight="1" x14ac:dyDescent="0.15"/>
    <row r="455" ht="14.1" customHeight="1" x14ac:dyDescent="0.15"/>
    <row r="456" ht="14.1" customHeight="1" x14ac:dyDescent="0.15"/>
    <row r="457" ht="14.1" customHeight="1" x14ac:dyDescent="0.15"/>
    <row r="458" ht="14.1" customHeight="1" x14ac:dyDescent="0.15"/>
    <row r="459" ht="14.1" customHeight="1" x14ac:dyDescent="0.15"/>
    <row r="460" ht="14.1" customHeight="1" x14ac:dyDescent="0.15"/>
    <row r="461" ht="14.1" customHeight="1" x14ac:dyDescent="0.15"/>
    <row r="462" ht="14.1" customHeight="1" x14ac:dyDescent="0.15"/>
    <row r="463" ht="14.1" customHeight="1" x14ac:dyDescent="0.15"/>
    <row r="464" ht="14.1" customHeight="1" x14ac:dyDescent="0.15"/>
    <row r="465" ht="14.1" customHeight="1" x14ac:dyDescent="0.15"/>
    <row r="466" ht="14.1" customHeight="1" x14ac:dyDescent="0.15"/>
    <row r="467" ht="14.1" customHeight="1" x14ac:dyDescent="0.15"/>
    <row r="468" ht="14.1" customHeight="1" x14ac:dyDescent="0.15"/>
    <row r="469" ht="14.1" customHeight="1" x14ac:dyDescent="0.15"/>
    <row r="470" ht="14.1" customHeight="1" x14ac:dyDescent="0.15"/>
    <row r="471" ht="14.1" customHeight="1" x14ac:dyDescent="0.15"/>
    <row r="472" ht="14.1" customHeight="1" x14ac:dyDescent="0.15"/>
    <row r="473" ht="14.1" customHeight="1" x14ac:dyDescent="0.15"/>
    <row r="474" ht="14.1" customHeight="1" x14ac:dyDescent="0.15"/>
    <row r="475" ht="14.1" customHeight="1" x14ac:dyDescent="0.15"/>
    <row r="476" ht="14.1" customHeight="1" x14ac:dyDescent="0.15"/>
    <row r="477" ht="14.1" customHeight="1" x14ac:dyDescent="0.15"/>
    <row r="478" ht="14.1" customHeight="1" x14ac:dyDescent="0.15"/>
    <row r="479" ht="14.1" customHeight="1" x14ac:dyDescent="0.15"/>
    <row r="480" ht="14.1" customHeight="1" x14ac:dyDescent="0.15"/>
    <row r="481" ht="14.1" customHeight="1" x14ac:dyDescent="0.15"/>
    <row r="482" ht="14.1" customHeight="1" x14ac:dyDescent="0.15"/>
    <row r="483" ht="14.1" customHeight="1" x14ac:dyDescent="0.15"/>
    <row r="484" ht="14.1" customHeight="1" x14ac:dyDescent="0.15"/>
    <row r="485" ht="14.1" customHeight="1" x14ac:dyDescent="0.15"/>
    <row r="486" ht="14.1" customHeight="1" x14ac:dyDescent="0.15"/>
    <row r="487" ht="14.1" customHeight="1" x14ac:dyDescent="0.15"/>
    <row r="488" ht="14.1" customHeight="1" x14ac:dyDescent="0.15"/>
    <row r="489" ht="14.1" customHeight="1" x14ac:dyDescent="0.15"/>
    <row r="490" ht="14.1" customHeight="1" x14ac:dyDescent="0.15"/>
    <row r="491" ht="14.1" customHeight="1" x14ac:dyDescent="0.15"/>
    <row r="492" ht="14.1" customHeight="1" x14ac:dyDescent="0.15"/>
    <row r="493" ht="14.1" customHeight="1" x14ac:dyDescent="0.15"/>
    <row r="494" ht="14.1" customHeight="1" x14ac:dyDescent="0.15"/>
    <row r="495" ht="14.1" customHeight="1" x14ac:dyDescent="0.15"/>
    <row r="496" ht="14.1" customHeight="1" x14ac:dyDescent="0.15"/>
    <row r="497" ht="14.1" customHeight="1" x14ac:dyDescent="0.15"/>
    <row r="498" ht="14.1" customHeight="1" x14ac:dyDescent="0.15"/>
    <row r="499" ht="14.1" customHeight="1" x14ac:dyDescent="0.15"/>
    <row r="500" ht="14.1" customHeight="1" x14ac:dyDescent="0.15"/>
    <row r="501" ht="14.1" customHeight="1" x14ac:dyDescent="0.15"/>
    <row r="502" ht="14.1" customHeight="1" x14ac:dyDescent="0.15"/>
    <row r="503" ht="14.1" customHeight="1" x14ac:dyDescent="0.15"/>
    <row r="504" ht="14.1" customHeight="1" x14ac:dyDescent="0.15"/>
    <row r="505" ht="14.1" customHeight="1" x14ac:dyDescent="0.15"/>
    <row r="506" ht="14.1" customHeight="1" x14ac:dyDescent="0.15"/>
    <row r="507" ht="14.1" customHeight="1" x14ac:dyDescent="0.15"/>
    <row r="508" ht="14.1" customHeight="1" x14ac:dyDescent="0.15"/>
    <row r="509" ht="14.1" customHeight="1" x14ac:dyDescent="0.15"/>
    <row r="510" ht="14.1" customHeight="1" x14ac:dyDescent="0.15"/>
    <row r="511" ht="14.1" customHeight="1" x14ac:dyDescent="0.15"/>
    <row r="512" ht="14.1" customHeight="1" x14ac:dyDescent="0.15"/>
    <row r="513" ht="14.1" customHeight="1" x14ac:dyDescent="0.15"/>
    <row r="514" ht="14.1" customHeight="1" x14ac:dyDescent="0.15"/>
    <row r="515" ht="14.1" customHeight="1" x14ac:dyDescent="0.15"/>
    <row r="516" ht="14.1" customHeight="1" x14ac:dyDescent="0.15"/>
    <row r="517" ht="14.1" customHeight="1" x14ac:dyDescent="0.15"/>
    <row r="518" ht="14.1" customHeight="1" x14ac:dyDescent="0.15"/>
    <row r="519" ht="14.1" customHeight="1" x14ac:dyDescent="0.15"/>
    <row r="520" ht="14.1" customHeight="1" x14ac:dyDescent="0.15"/>
    <row r="521" ht="14.1" customHeight="1" x14ac:dyDescent="0.15"/>
    <row r="522" ht="14.1" customHeight="1" x14ac:dyDescent="0.15"/>
    <row r="523" ht="14.1" customHeight="1" x14ac:dyDescent="0.15"/>
    <row r="524" ht="14.1" customHeight="1" x14ac:dyDescent="0.15"/>
    <row r="525" ht="14.1" customHeight="1" x14ac:dyDescent="0.15"/>
    <row r="526" ht="14.1" customHeight="1" x14ac:dyDescent="0.15"/>
    <row r="527" ht="14.1" customHeight="1" x14ac:dyDescent="0.15"/>
    <row r="528" ht="14.1" customHeight="1" x14ac:dyDescent="0.15"/>
    <row r="529" ht="14.1" customHeight="1" x14ac:dyDescent="0.15"/>
    <row r="530" ht="14.1" customHeight="1" x14ac:dyDescent="0.15"/>
    <row r="531" ht="14.1" customHeight="1" x14ac:dyDescent="0.15"/>
    <row r="532" ht="14.1" customHeight="1" x14ac:dyDescent="0.15"/>
    <row r="533" ht="14.1" customHeight="1" x14ac:dyDescent="0.15"/>
    <row r="534" ht="14.1" customHeight="1" x14ac:dyDescent="0.15"/>
    <row r="535" ht="14.1" customHeight="1" x14ac:dyDescent="0.15"/>
    <row r="536" ht="14.1" customHeight="1" x14ac:dyDescent="0.15"/>
    <row r="537" ht="14.1" customHeight="1" x14ac:dyDescent="0.15"/>
    <row r="538" ht="14.1" customHeight="1" x14ac:dyDescent="0.15"/>
    <row r="539" ht="14.1" customHeight="1" x14ac:dyDescent="0.15"/>
    <row r="540" ht="14.1" customHeight="1" x14ac:dyDescent="0.15"/>
    <row r="541" ht="14.1" customHeight="1" x14ac:dyDescent="0.15"/>
    <row r="542" ht="14.1" customHeight="1" x14ac:dyDescent="0.15"/>
    <row r="543" ht="14.1" customHeight="1" x14ac:dyDescent="0.15"/>
    <row r="544" ht="14.1" customHeight="1" x14ac:dyDescent="0.15"/>
    <row r="545" ht="14.1" customHeight="1" x14ac:dyDescent="0.15"/>
    <row r="546" ht="14.1" customHeight="1" x14ac:dyDescent="0.15"/>
    <row r="547" ht="14.1" customHeight="1" x14ac:dyDescent="0.15"/>
    <row r="548" ht="14.1" customHeight="1" x14ac:dyDescent="0.15"/>
    <row r="549" ht="14.1" customHeight="1" x14ac:dyDescent="0.15"/>
    <row r="550" ht="14.1" customHeight="1" x14ac:dyDescent="0.15"/>
    <row r="551" ht="14.1" customHeight="1" x14ac:dyDescent="0.15"/>
    <row r="552" ht="14.1" customHeight="1" x14ac:dyDescent="0.15"/>
    <row r="553" ht="14.1" customHeight="1" x14ac:dyDescent="0.15"/>
    <row r="554" ht="14.1" customHeight="1" x14ac:dyDescent="0.15"/>
    <row r="555" ht="14.1" customHeight="1" x14ac:dyDescent="0.15"/>
    <row r="556" ht="14.1" customHeight="1" x14ac:dyDescent="0.15"/>
    <row r="557" ht="14.1" customHeight="1" x14ac:dyDescent="0.15"/>
    <row r="558" ht="14.1" customHeight="1" x14ac:dyDescent="0.15"/>
    <row r="559" ht="14.1" customHeight="1" x14ac:dyDescent="0.15"/>
    <row r="560" ht="14.1" customHeight="1" x14ac:dyDescent="0.15"/>
    <row r="561" ht="14.1" customHeight="1" x14ac:dyDescent="0.15"/>
    <row r="562" ht="14.1" customHeight="1" x14ac:dyDescent="0.15"/>
    <row r="563" ht="14.1" customHeight="1" x14ac:dyDescent="0.15"/>
    <row r="564" ht="14.1" customHeight="1" x14ac:dyDescent="0.15"/>
    <row r="565" ht="14.1" customHeight="1" x14ac:dyDescent="0.15"/>
    <row r="566" ht="14.1" customHeight="1" x14ac:dyDescent="0.15"/>
    <row r="567" ht="14.1" customHeight="1" x14ac:dyDescent="0.15"/>
    <row r="568" ht="14.1" customHeight="1" x14ac:dyDescent="0.15"/>
    <row r="569" ht="14.1" customHeight="1" x14ac:dyDescent="0.15"/>
    <row r="570" ht="14.1" customHeight="1" x14ac:dyDescent="0.15"/>
    <row r="571" ht="14.1" customHeight="1" x14ac:dyDescent="0.15"/>
    <row r="572" ht="14.1" customHeight="1" x14ac:dyDescent="0.15"/>
    <row r="573" ht="14.1" customHeight="1" x14ac:dyDescent="0.15"/>
    <row r="574" ht="14.1" customHeight="1" x14ac:dyDescent="0.15"/>
    <row r="575" ht="14.1" customHeight="1" x14ac:dyDescent="0.15"/>
    <row r="576" ht="14.1" customHeight="1" x14ac:dyDescent="0.15"/>
    <row r="577" ht="14.1" customHeight="1" x14ac:dyDescent="0.15"/>
    <row r="578" ht="14.1" customHeight="1" x14ac:dyDescent="0.15"/>
    <row r="579" ht="14.1" customHeight="1" x14ac:dyDescent="0.15"/>
    <row r="580" ht="14.1" customHeight="1" x14ac:dyDescent="0.15"/>
    <row r="581" ht="14.1" customHeight="1" x14ac:dyDescent="0.15"/>
    <row r="582" ht="14.1" customHeight="1" x14ac:dyDescent="0.15"/>
    <row r="583" ht="14.1" customHeight="1" x14ac:dyDescent="0.15"/>
    <row r="584" ht="14.1" customHeight="1" x14ac:dyDescent="0.15"/>
    <row r="585" ht="14.1" customHeight="1" x14ac:dyDescent="0.15"/>
    <row r="586" ht="14.1" customHeight="1" x14ac:dyDescent="0.15"/>
    <row r="587" ht="14.1" customHeight="1" x14ac:dyDescent="0.15"/>
    <row r="588" ht="14.1" customHeight="1" x14ac:dyDescent="0.15"/>
    <row r="589" ht="14.1" customHeight="1" x14ac:dyDescent="0.15"/>
    <row r="590" ht="14.1" customHeight="1" x14ac:dyDescent="0.15"/>
    <row r="591" ht="14.1" customHeight="1" x14ac:dyDescent="0.15"/>
    <row r="592" ht="14.1" customHeight="1" x14ac:dyDescent="0.15"/>
    <row r="593" ht="14.1" customHeight="1" x14ac:dyDescent="0.15"/>
    <row r="594" ht="14.1" customHeight="1" x14ac:dyDescent="0.15"/>
    <row r="595" ht="14.1" customHeight="1" x14ac:dyDescent="0.15"/>
    <row r="596" ht="14.1" customHeight="1" x14ac:dyDescent="0.15"/>
    <row r="597" ht="14.1" customHeight="1" x14ac:dyDescent="0.15"/>
    <row r="598" ht="14.1" customHeight="1" x14ac:dyDescent="0.15"/>
    <row r="599" ht="14.1" customHeight="1" x14ac:dyDescent="0.15"/>
    <row r="600" ht="14.1" customHeight="1" x14ac:dyDescent="0.15"/>
    <row r="601" ht="14.1" customHeight="1" x14ac:dyDescent="0.15"/>
    <row r="602" ht="14.1" customHeight="1" x14ac:dyDescent="0.15"/>
    <row r="603" ht="14.1" customHeight="1" x14ac:dyDescent="0.15"/>
    <row r="604" ht="14.1" customHeight="1" x14ac:dyDescent="0.15"/>
    <row r="605" ht="14.1" customHeight="1" x14ac:dyDescent="0.15"/>
    <row r="606" ht="14.1" customHeight="1" x14ac:dyDescent="0.15"/>
    <row r="607" ht="14.1" customHeight="1" x14ac:dyDescent="0.15"/>
    <row r="608" ht="14.1" customHeight="1" x14ac:dyDescent="0.15"/>
    <row r="609" ht="14.1" customHeight="1" x14ac:dyDescent="0.15"/>
    <row r="610" ht="14.1" customHeight="1" x14ac:dyDescent="0.15"/>
    <row r="611" ht="14.1" customHeight="1" x14ac:dyDescent="0.15"/>
    <row r="612" ht="14.1" customHeight="1" x14ac:dyDescent="0.15"/>
    <row r="613" ht="14.1" customHeight="1" x14ac:dyDescent="0.15"/>
    <row r="614" ht="14.1" customHeight="1" x14ac:dyDescent="0.15"/>
    <row r="615" ht="14.1" customHeight="1" x14ac:dyDescent="0.15"/>
    <row r="616" ht="14.1" customHeight="1" x14ac:dyDescent="0.15"/>
    <row r="617" ht="14.1" customHeight="1" x14ac:dyDescent="0.15"/>
    <row r="618" ht="14.1" customHeight="1" x14ac:dyDescent="0.15"/>
    <row r="619" ht="14.1" customHeight="1" x14ac:dyDescent="0.15"/>
    <row r="620" ht="14.1" customHeight="1" x14ac:dyDescent="0.15"/>
    <row r="621" ht="14.1" customHeight="1" x14ac:dyDescent="0.15"/>
    <row r="622" ht="14.1" customHeight="1" x14ac:dyDescent="0.15"/>
    <row r="623" ht="14.1" customHeight="1" x14ac:dyDescent="0.15"/>
    <row r="624" ht="14.1" customHeight="1" x14ac:dyDescent="0.15"/>
    <row r="625" ht="14.1" customHeight="1" x14ac:dyDescent="0.15"/>
    <row r="626" ht="14.1" customHeight="1" x14ac:dyDescent="0.15"/>
    <row r="627" ht="14.1" customHeight="1" x14ac:dyDescent="0.15"/>
    <row r="628" ht="14.1" customHeight="1" x14ac:dyDescent="0.15"/>
    <row r="629" ht="14.1" customHeight="1" x14ac:dyDescent="0.15"/>
    <row r="630" ht="14.1" customHeight="1" x14ac:dyDescent="0.15"/>
    <row r="631" ht="14.1" customHeight="1" x14ac:dyDescent="0.15"/>
    <row r="632" ht="14.1" customHeight="1" x14ac:dyDescent="0.15"/>
    <row r="633" ht="14.1" customHeight="1" x14ac:dyDescent="0.15"/>
    <row r="634" ht="14.1" customHeight="1" x14ac:dyDescent="0.15"/>
    <row r="635" ht="14.1" customHeight="1" x14ac:dyDescent="0.15"/>
    <row r="636" ht="14.1" customHeight="1" x14ac:dyDescent="0.15"/>
    <row r="637" ht="14.1" customHeight="1" x14ac:dyDescent="0.15"/>
    <row r="638" ht="14.1" customHeight="1" x14ac:dyDescent="0.15"/>
    <row r="639" ht="14.1" customHeight="1" x14ac:dyDescent="0.15"/>
    <row r="640" ht="14.1" customHeight="1" x14ac:dyDescent="0.15"/>
    <row r="641" ht="14.1" customHeight="1" x14ac:dyDescent="0.15"/>
    <row r="642" ht="14.1" customHeight="1" x14ac:dyDescent="0.15"/>
    <row r="643" ht="14.1" customHeight="1" x14ac:dyDescent="0.15"/>
    <row r="644" ht="14.1" customHeight="1" x14ac:dyDescent="0.15"/>
    <row r="645" ht="14.1" customHeight="1" x14ac:dyDescent="0.15"/>
    <row r="646" ht="14.1" customHeight="1" x14ac:dyDescent="0.15"/>
    <row r="647" ht="14.1" customHeight="1" x14ac:dyDescent="0.15"/>
    <row r="648" ht="14.1" customHeight="1" x14ac:dyDescent="0.15"/>
    <row r="649" ht="14.1" customHeight="1" x14ac:dyDescent="0.15"/>
    <row r="650" ht="14.1" customHeight="1" x14ac:dyDescent="0.15"/>
    <row r="651" ht="14.1" customHeight="1" x14ac:dyDescent="0.15"/>
    <row r="652" ht="14.1" customHeight="1" x14ac:dyDescent="0.15"/>
    <row r="653" ht="14.1" customHeight="1" x14ac:dyDescent="0.15"/>
    <row r="654" ht="14.1" customHeight="1" x14ac:dyDescent="0.15"/>
    <row r="655" ht="14.1" customHeight="1" x14ac:dyDescent="0.15"/>
    <row r="656" ht="14.1" customHeight="1" x14ac:dyDescent="0.15"/>
    <row r="657" ht="14.1" customHeight="1" x14ac:dyDescent="0.15"/>
    <row r="658" ht="14.1" customHeight="1" x14ac:dyDescent="0.15"/>
    <row r="659" ht="14.1" customHeight="1" x14ac:dyDescent="0.15"/>
    <row r="660" ht="14.1" customHeight="1" x14ac:dyDescent="0.15"/>
    <row r="661" ht="14.1" customHeight="1" x14ac:dyDescent="0.15"/>
    <row r="662" ht="14.1" customHeight="1" x14ac:dyDescent="0.15"/>
    <row r="663" ht="14.1" customHeight="1" x14ac:dyDescent="0.15"/>
    <row r="664" ht="14.1" customHeight="1" x14ac:dyDescent="0.15"/>
    <row r="665" ht="14.1" customHeight="1" x14ac:dyDescent="0.15"/>
    <row r="666" ht="14.1" customHeight="1" x14ac:dyDescent="0.15"/>
    <row r="667" ht="14.1" customHeight="1" x14ac:dyDescent="0.15"/>
    <row r="668" ht="14.1" customHeight="1" x14ac:dyDescent="0.15"/>
    <row r="669" ht="14.1" customHeight="1" x14ac:dyDescent="0.15"/>
    <row r="670" ht="14.1" customHeight="1" x14ac:dyDescent="0.15"/>
    <row r="671" ht="14.1" customHeight="1" x14ac:dyDescent="0.15"/>
    <row r="672" ht="14.1" customHeight="1" x14ac:dyDescent="0.15"/>
    <row r="673" ht="14.1" customHeight="1" x14ac:dyDescent="0.15"/>
    <row r="674" ht="14.1" customHeight="1" x14ac:dyDescent="0.15"/>
    <row r="675" ht="14.1" customHeight="1" x14ac:dyDescent="0.15"/>
    <row r="676" ht="14.1" customHeight="1" x14ac:dyDescent="0.15"/>
    <row r="677" ht="14.1" customHeight="1" x14ac:dyDescent="0.15"/>
    <row r="678" ht="14.1" customHeight="1" x14ac:dyDescent="0.15"/>
    <row r="679" ht="14.1" customHeight="1" x14ac:dyDescent="0.15"/>
    <row r="680" ht="14.1" customHeight="1" x14ac:dyDescent="0.15"/>
    <row r="681" ht="14.1" customHeight="1" x14ac:dyDescent="0.15"/>
    <row r="682" ht="14.1" customHeight="1" x14ac:dyDescent="0.15"/>
    <row r="683" ht="14.1" customHeight="1" x14ac:dyDescent="0.15"/>
    <row r="684" ht="14.1" customHeight="1" x14ac:dyDescent="0.15"/>
    <row r="685" ht="14.1" customHeight="1" x14ac:dyDescent="0.15"/>
    <row r="686" ht="14.1" customHeight="1" x14ac:dyDescent="0.15"/>
    <row r="687" ht="14.1" customHeight="1" x14ac:dyDescent="0.15"/>
    <row r="688" ht="14.1" customHeight="1" x14ac:dyDescent="0.15"/>
    <row r="689" ht="14.1" customHeight="1" x14ac:dyDescent="0.15"/>
    <row r="690" ht="14.1" customHeight="1" x14ac:dyDescent="0.15"/>
    <row r="691" ht="14.1" customHeight="1" x14ac:dyDescent="0.15"/>
    <row r="692" ht="14.1" customHeight="1" x14ac:dyDescent="0.15"/>
    <row r="693" ht="14.1" customHeight="1" x14ac:dyDescent="0.15"/>
    <row r="694" ht="14.1" customHeight="1" x14ac:dyDescent="0.15"/>
    <row r="695" ht="14.1" customHeight="1" x14ac:dyDescent="0.15"/>
    <row r="696" ht="14.1" customHeight="1" x14ac:dyDescent="0.15"/>
    <row r="697" ht="14.1" customHeight="1" x14ac:dyDescent="0.15"/>
    <row r="698" ht="14.1" customHeight="1" x14ac:dyDescent="0.15"/>
    <row r="699" ht="14.1" customHeight="1" x14ac:dyDescent="0.15"/>
    <row r="700" ht="14.1" customHeight="1" x14ac:dyDescent="0.15"/>
    <row r="701" ht="14.1" customHeight="1" x14ac:dyDescent="0.15"/>
    <row r="702" ht="14.1" customHeight="1" x14ac:dyDescent="0.15"/>
    <row r="703" ht="14.1" customHeight="1" x14ac:dyDescent="0.15"/>
    <row r="704" ht="14.1" customHeight="1" x14ac:dyDescent="0.15"/>
    <row r="705" ht="14.1" customHeight="1" x14ac:dyDescent="0.15"/>
    <row r="706" ht="14.1" customHeight="1" x14ac:dyDescent="0.15"/>
    <row r="707" ht="14.1" customHeight="1" x14ac:dyDescent="0.15"/>
    <row r="708" ht="14.1" customHeight="1" x14ac:dyDescent="0.15"/>
    <row r="709" ht="14.1" customHeight="1" x14ac:dyDescent="0.15"/>
    <row r="710" ht="14.1" customHeight="1" x14ac:dyDescent="0.15"/>
    <row r="711" ht="14.1" customHeight="1" x14ac:dyDescent="0.15"/>
    <row r="712" ht="14.1" customHeight="1" x14ac:dyDescent="0.15"/>
    <row r="713" ht="14.1" customHeight="1" x14ac:dyDescent="0.15"/>
    <row r="714" ht="14.1" customHeight="1" x14ac:dyDescent="0.15"/>
    <row r="715" ht="14.1" customHeight="1" x14ac:dyDescent="0.15"/>
    <row r="716" ht="14.1" customHeight="1" x14ac:dyDescent="0.15"/>
    <row r="717" ht="14.1" customHeight="1" x14ac:dyDescent="0.15"/>
    <row r="718" ht="14.1" customHeight="1" x14ac:dyDescent="0.15"/>
    <row r="719" ht="14.1" customHeight="1" x14ac:dyDescent="0.15"/>
    <row r="720" ht="14.1" customHeight="1" x14ac:dyDescent="0.15"/>
    <row r="721" ht="14.1" customHeight="1" x14ac:dyDescent="0.15"/>
    <row r="722" ht="14.1" customHeight="1" x14ac:dyDescent="0.15"/>
    <row r="723" ht="14.1" customHeight="1" x14ac:dyDescent="0.15"/>
    <row r="724" ht="14.1" customHeight="1" x14ac:dyDescent="0.15"/>
    <row r="725" ht="14.1" customHeight="1" x14ac:dyDescent="0.15"/>
    <row r="726" ht="14.1" customHeight="1" x14ac:dyDescent="0.15"/>
    <row r="727" ht="14.1" customHeight="1" x14ac:dyDescent="0.15"/>
    <row r="728" ht="14.1" customHeight="1" x14ac:dyDescent="0.15"/>
    <row r="729" ht="14.1" customHeight="1" x14ac:dyDescent="0.15"/>
    <row r="730" ht="14.1" customHeight="1" x14ac:dyDescent="0.15"/>
    <row r="731" ht="14.1" customHeight="1" x14ac:dyDescent="0.15"/>
    <row r="732" ht="14.1" customHeight="1" x14ac:dyDescent="0.15"/>
    <row r="733" ht="14.1" customHeight="1" x14ac:dyDescent="0.15"/>
    <row r="734" ht="14.1" customHeight="1" x14ac:dyDescent="0.15"/>
    <row r="735" ht="14.1" customHeight="1" x14ac:dyDescent="0.15"/>
    <row r="736" ht="14.1" customHeight="1" x14ac:dyDescent="0.15"/>
    <row r="737" ht="14.1" customHeight="1" x14ac:dyDescent="0.15"/>
    <row r="738" ht="14.1" customHeight="1" x14ac:dyDescent="0.15"/>
    <row r="739" ht="14.1" customHeight="1" x14ac:dyDescent="0.15"/>
    <row r="740" ht="14.1" customHeight="1" x14ac:dyDescent="0.15"/>
    <row r="741" ht="14.1" customHeight="1" x14ac:dyDescent="0.15"/>
    <row r="742" ht="14.1" customHeight="1" x14ac:dyDescent="0.15"/>
    <row r="743" ht="14.1" customHeight="1" x14ac:dyDescent="0.15"/>
    <row r="744" ht="14.1" customHeight="1" x14ac:dyDescent="0.15"/>
    <row r="745" ht="14.1" customHeight="1" x14ac:dyDescent="0.15"/>
    <row r="746" ht="14.1" customHeight="1" x14ac:dyDescent="0.15"/>
    <row r="747" ht="14.1" customHeight="1" x14ac:dyDescent="0.15"/>
    <row r="748" ht="14.1" customHeight="1" x14ac:dyDescent="0.15"/>
    <row r="749" ht="14.1" customHeight="1" x14ac:dyDescent="0.15"/>
    <row r="750" ht="14.1" customHeight="1" x14ac:dyDescent="0.15"/>
    <row r="751" ht="14.1" customHeight="1" x14ac:dyDescent="0.15"/>
    <row r="752" ht="14.1" customHeight="1" x14ac:dyDescent="0.15"/>
    <row r="753" ht="14.1" customHeight="1" x14ac:dyDescent="0.15"/>
    <row r="754" ht="14.1" customHeight="1" x14ac:dyDescent="0.15"/>
    <row r="755" ht="14.1" customHeight="1" x14ac:dyDescent="0.15"/>
    <row r="756" ht="14.1" customHeight="1" x14ac:dyDescent="0.15"/>
    <row r="757" ht="14.1" customHeight="1" x14ac:dyDescent="0.15"/>
    <row r="758" ht="14.1" customHeight="1" x14ac:dyDescent="0.15"/>
    <row r="759" ht="14.1" customHeight="1" x14ac:dyDescent="0.15"/>
    <row r="760" ht="14.1" customHeight="1" x14ac:dyDescent="0.15"/>
    <row r="761" ht="14.1" customHeight="1" x14ac:dyDescent="0.15"/>
    <row r="762" ht="14.1" customHeight="1" x14ac:dyDescent="0.15"/>
    <row r="763" ht="14.1" customHeight="1" x14ac:dyDescent="0.15"/>
    <row r="764" ht="14.1" customHeight="1" x14ac:dyDescent="0.15"/>
    <row r="765" ht="14.1" customHeight="1" x14ac:dyDescent="0.15"/>
    <row r="766" ht="14.1" customHeight="1" x14ac:dyDescent="0.15"/>
    <row r="767" ht="14.1" customHeight="1" x14ac:dyDescent="0.15"/>
    <row r="768" ht="14.1" customHeight="1" x14ac:dyDescent="0.15"/>
    <row r="769" ht="14.1" customHeight="1" x14ac:dyDescent="0.15"/>
    <row r="770" ht="14.1" customHeight="1" x14ac:dyDescent="0.15"/>
    <row r="771" ht="14.1" customHeight="1" x14ac:dyDescent="0.15"/>
    <row r="772" ht="14.1" customHeight="1" x14ac:dyDescent="0.15"/>
    <row r="773" ht="14.1" customHeight="1" x14ac:dyDescent="0.15"/>
    <row r="774" ht="14.1" customHeight="1" x14ac:dyDescent="0.15"/>
    <row r="775" ht="14.1" customHeight="1" x14ac:dyDescent="0.15"/>
    <row r="776" ht="14.1" customHeight="1" x14ac:dyDescent="0.15"/>
    <row r="777" ht="14.1" customHeight="1" x14ac:dyDescent="0.15"/>
    <row r="778" ht="14.1" customHeight="1" x14ac:dyDescent="0.15"/>
    <row r="779" ht="14.1" customHeight="1" x14ac:dyDescent="0.15"/>
    <row r="780" ht="14.1" customHeight="1" x14ac:dyDescent="0.15"/>
    <row r="781" ht="14.1" customHeight="1" x14ac:dyDescent="0.15"/>
    <row r="782" ht="14.1" customHeight="1" x14ac:dyDescent="0.15"/>
    <row r="783" ht="14.1" customHeight="1" x14ac:dyDescent="0.15"/>
    <row r="784" ht="14.1" customHeight="1" x14ac:dyDescent="0.15"/>
    <row r="785" ht="14.1" customHeight="1" x14ac:dyDescent="0.15"/>
    <row r="786" ht="14.1" customHeight="1" x14ac:dyDescent="0.15"/>
    <row r="787" ht="14.1" customHeight="1" x14ac:dyDescent="0.15"/>
    <row r="788" ht="14.1" customHeight="1" x14ac:dyDescent="0.15"/>
    <row r="789" ht="14.1" customHeight="1" x14ac:dyDescent="0.15"/>
    <row r="790" ht="14.1" customHeight="1" x14ac:dyDescent="0.15"/>
    <row r="791" ht="14.1" customHeight="1" x14ac:dyDescent="0.15"/>
    <row r="792" ht="14.1" customHeight="1" x14ac:dyDescent="0.15"/>
    <row r="793" ht="14.1" customHeight="1" x14ac:dyDescent="0.15"/>
    <row r="794" ht="14.1" customHeight="1" x14ac:dyDescent="0.15"/>
    <row r="795" ht="14.1" customHeight="1" x14ac:dyDescent="0.15"/>
    <row r="796" ht="14.1" customHeight="1" x14ac:dyDescent="0.15"/>
    <row r="797" ht="14.1" customHeight="1" x14ac:dyDescent="0.15"/>
    <row r="798" ht="14.1" customHeight="1" x14ac:dyDescent="0.15"/>
    <row r="799" ht="14.1" customHeight="1" x14ac:dyDescent="0.15"/>
    <row r="800" ht="14.1" customHeight="1" x14ac:dyDescent="0.15"/>
    <row r="801" ht="14.1" customHeight="1" x14ac:dyDescent="0.15"/>
    <row r="802" ht="14.1" customHeight="1" x14ac:dyDescent="0.15"/>
    <row r="803" ht="14.1" customHeight="1" x14ac:dyDescent="0.15"/>
    <row r="804" ht="14.1" customHeight="1" x14ac:dyDescent="0.15"/>
    <row r="805" ht="14.1" customHeight="1" x14ac:dyDescent="0.15"/>
    <row r="806" ht="14.1" customHeight="1" x14ac:dyDescent="0.15"/>
    <row r="807" ht="14.1" customHeight="1" x14ac:dyDescent="0.15"/>
    <row r="808" ht="14.1" customHeight="1" x14ac:dyDescent="0.15"/>
    <row r="809" ht="14.1" customHeight="1" x14ac:dyDescent="0.15"/>
    <row r="810" ht="14.1" customHeight="1" x14ac:dyDescent="0.15"/>
    <row r="811" ht="14.1" customHeight="1" x14ac:dyDescent="0.15"/>
    <row r="812" ht="14.1" customHeight="1" x14ac:dyDescent="0.15"/>
    <row r="813" ht="14.1" customHeight="1" x14ac:dyDescent="0.15"/>
    <row r="814" ht="14.1" customHeight="1" x14ac:dyDescent="0.15"/>
    <row r="815" ht="14.1" customHeight="1" x14ac:dyDescent="0.15"/>
    <row r="816" ht="14.1" customHeight="1" x14ac:dyDescent="0.15"/>
    <row r="817" ht="14.1" customHeight="1" x14ac:dyDescent="0.15"/>
    <row r="818" ht="14.1" customHeight="1" x14ac:dyDescent="0.15"/>
    <row r="819" ht="14.1" customHeight="1" x14ac:dyDescent="0.15"/>
    <row r="820" ht="14.1" customHeight="1" x14ac:dyDescent="0.15"/>
    <row r="821" ht="14.1" customHeight="1" x14ac:dyDescent="0.15"/>
    <row r="822" ht="14.1" customHeight="1" x14ac:dyDescent="0.15"/>
    <row r="823" ht="14.1" customHeight="1" x14ac:dyDescent="0.15"/>
    <row r="824" ht="14.1" customHeight="1" x14ac:dyDescent="0.15"/>
    <row r="825" ht="14.1" customHeight="1" x14ac:dyDescent="0.15"/>
    <row r="826" ht="14.1" customHeight="1" x14ac:dyDescent="0.15"/>
    <row r="827" ht="14.1" customHeight="1" x14ac:dyDescent="0.15"/>
    <row r="828" ht="14.1" customHeight="1" x14ac:dyDescent="0.15"/>
    <row r="829" ht="14.1" customHeight="1" x14ac:dyDescent="0.15"/>
    <row r="830" ht="14.1" customHeight="1" x14ac:dyDescent="0.15"/>
    <row r="831" ht="14.1" customHeight="1" x14ac:dyDescent="0.15"/>
    <row r="832" ht="14.1" customHeight="1" x14ac:dyDescent="0.15"/>
    <row r="833" ht="14.1" customHeight="1" x14ac:dyDescent="0.15"/>
    <row r="834" ht="14.1" customHeight="1" x14ac:dyDescent="0.15"/>
    <row r="835" ht="14.1" customHeight="1" x14ac:dyDescent="0.15"/>
    <row r="836" ht="14.1" customHeight="1" x14ac:dyDescent="0.15"/>
    <row r="837" ht="14.1" customHeight="1" x14ac:dyDescent="0.15"/>
    <row r="838" ht="14.1" customHeight="1" x14ac:dyDescent="0.15"/>
    <row r="839" ht="14.1" customHeight="1" x14ac:dyDescent="0.15"/>
    <row r="840" ht="14.1" customHeight="1" x14ac:dyDescent="0.15"/>
    <row r="841" ht="14.1" customHeight="1" x14ac:dyDescent="0.15"/>
    <row r="842" ht="14.1" customHeight="1" x14ac:dyDescent="0.15"/>
    <row r="843" ht="14.1" customHeight="1" x14ac:dyDescent="0.15"/>
    <row r="844" ht="14.1" customHeight="1" x14ac:dyDescent="0.15"/>
    <row r="845" ht="14.1" customHeight="1" x14ac:dyDescent="0.15"/>
    <row r="846" ht="14.1" customHeight="1" x14ac:dyDescent="0.15"/>
    <row r="847" ht="14.1" customHeight="1" x14ac:dyDescent="0.15"/>
    <row r="848" ht="14.1" customHeight="1" x14ac:dyDescent="0.15"/>
    <row r="849" ht="14.1" customHeight="1" x14ac:dyDescent="0.15"/>
    <row r="850" ht="14.1" customHeight="1" x14ac:dyDescent="0.15"/>
    <row r="851" ht="14.1" customHeight="1" x14ac:dyDescent="0.15"/>
    <row r="852" ht="14.1" customHeight="1" x14ac:dyDescent="0.15"/>
    <row r="853" ht="14.1" customHeight="1" x14ac:dyDescent="0.15"/>
    <row r="854" ht="14.1" customHeight="1" x14ac:dyDescent="0.15"/>
    <row r="855" ht="14.1" customHeight="1" x14ac:dyDescent="0.15"/>
    <row r="856" ht="14.1" customHeight="1" x14ac:dyDescent="0.15"/>
    <row r="857" ht="14.1" customHeight="1" x14ac:dyDescent="0.15"/>
    <row r="858" ht="14.1" customHeight="1" x14ac:dyDescent="0.15"/>
    <row r="859" ht="14.1" customHeight="1" x14ac:dyDescent="0.15"/>
    <row r="860" ht="14.1" customHeight="1" x14ac:dyDescent="0.15"/>
    <row r="861" ht="14.1" customHeight="1" x14ac:dyDescent="0.15"/>
    <row r="862" ht="14.1" customHeight="1" x14ac:dyDescent="0.15"/>
    <row r="863" ht="14.1" customHeight="1" x14ac:dyDescent="0.15"/>
    <row r="864" ht="14.1" customHeight="1" x14ac:dyDescent="0.15"/>
    <row r="865" ht="14.1" customHeight="1" x14ac:dyDescent="0.15"/>
    <row r="866" ht="14.1" customHeight="1" x14ac:dyDescent="0.15"/>
    <row r="867" ht="14.1" customHeight="1" x14ac:dyDescent="0.15"/>
    <row r="868" ht="14.1" customHeight="1" x14ac:dyDescent="0.15"/>
    <row r="869" ht="14.1" customHeight="1" x14ac:dyDescent="0.15"/>
    <row r="870" ht="14.1" customHeight="1" x14ac:dyDescent="0.15"/>
    <row r="871" ht="14.1" customHeight="1" x14ac:dyDescent="0.15"/>
    <row r="872" ht="14.1" customHeight="1" x14ac:dyDescent="0.15"/>
    <row r="873" ht="14.1" customHeight="1" x14ac:dyDescent="0.15"/>
    <row r="874" ht="14.1" customHeight="1" x14ac:dyDescent="0.15"/>
    <row r="875" ht="14.1" customHeight="1" x14ac:dyDescent="0.15"/>
    <row r="876" ht="14.1" customHeight="1" x14ac:dyDescent="0.15"/>
    <row r="877" ht="14.1" customHeight="1" x14ac:dyDescent="0.15"/>
    <row r="878" ht="14.1" customHeight="1" x14ac:dyDescent="0.15"/>
    <row r="879" ht="14.1" customHeight="1" x14ac:dyDescent="0.15"/>
    <row r="880" ht="14.1" customHeight="1" x14ac:dyDescent="0.15"/>
    <row r="881" ht="14.1" customHeight="1" x14ac:dyDescent="0.15"/>
    <row r="882" ht="14.1" customHeight="1" x14ac:dyDescent="0.15"/>
    <row r="883" ht="14.1" customHeight="1" x14ac:dyDescent="0.15"/>
    <row r="884" ht="14.1" customHeight="1" x14ac:dyDescent="0.15"/>
    <row r="885" ht="14.1" customHeight="1" x14ac:dyDescent="0.15"/>
    <row r="886" ht="14.1" customHeight="1" x14ac:dyDescent="0.15"/>
    <row r="887" ht="14.1" customHeight="1" x14ac:dyDescent="0.15"/>
    <row r="888" ht="14.1" customHeight="1" x14ac:dyDescent="0.15"/>
    <row r="889" ht="14.1" customHeight="1" x14ac:dyDescent="0.15"/>
    <row r="890" ht="14.1" customHeight="1" x14ac:dyDescent="0.15"/>
    <row r="891" ht="14.1" customHeight="1" x14ac:dyDescent="0.15"/>
    <row r="892" ht="14.1" customHeight="1" x14ac:dyDescent="0.15"/>
    <row r="893" ht="14.1" customHeight="1" x14ac:dyDescent="0.15"/>
    <row r="894" ht="14.1" customHeight="1" x14ac:dyDescent="0.15"/>
    <row r="895" ht="14.1" customHeight="1" x14ac:dyDescent="0.15"/>
    <row r="896" ht="14.1" customHeight="1" x14ac:dyDescent="0.15"/>
    <row r="897" ht="14.1" customHeight="1" x14ac:dyDescent="0.15"/>
    <row r="898" ht="14.1" customHeight="1" x14ac:dyDescent="0.15"/>
    <row r="899" ht="14.1" customHeight="1" x14ac:dyDescent="0.15"/>
    <row r="900" ht="14.1" customHeight="1" x14ac:dyDescent="0.15"/>
    <row r="901" ht="14.1" customHeight="1" x14ac:dyDescent="0.15"/>
    <row r="902" ht="14.1" customHeight="1" x14ac:dyDescent="0.15"/>
    <row r="903" ht="14.1" customHeight="1" x14ac:dyDescent="0.15"/>
    <row r="904" ht="14.1" customHeight="1" x14ac:dyDescent="0.15"/>
    <row r="905" ht="14.1" customHeight="1" x14ac:dyDescent="0.15"/>
    <row r="906" ht="14.1" customHeight="1" x14ac:dyDescent="0.15"/>
    <row r="907" ht="14.1" customHeight="1" x14ac:dyDescent="0.15"/>
    <row r="908" ht="14.1" customHeight="1" x14ac:dyDescent="0.15"/>
    <row r="909" ht="14.1" customHeight="1" x14ac:dyDescent="0.15"/>
    <row r="910" ht="14.1" customHeight="1" x14ac:dyDescent="0.15"/>
    <row r="911" ht="14.1" customHeight="1" x14ac:dyDescent="0.15"/>
    <row r="912" ht="14.1" customHeight="1" x14ac:dyDescent="0.15"/>
    <row r="913" ht="14.1" customHeight="1" x14ac:dyDescent="0.15"/>
    <row r="914" ht="14.1" customHeight="1" x14ac:dyDescent="0.15"/>
    <row r="915" ht="14.1" customHeight="1" x14ac:dyDescent="0.15"/>
    <row r="916" ht="14.1" customHeight="1" x14ac:dyDescent="0.15"/>
    <row r="917" ht="14.1" customHeight="1" x14ac:dyDescent="0.15"/>
    <row r="918" ht="14.1" customHeight="1" x14ac:dyDescent="0.15"/>
    <row r="919" ht="14.1" customHeight="1" x14ac:dyDescent="0.15"/>
    <row r="920" ht="14.1" customHeight="1" x14ac:dyDescent="0.15"/>
    <row r="921" ht="14.1" customHeight="1" x14ac:dyDescent="0.15"/>
    <row r="922" ht="14.1" customHeight="1" x14ac:dyDescent="0.15"/>
    <row r="923" ht="14.1" customHeight="1" x14ac:dyDescent="0.15"/>
    <row r="924" ht="14.1" customHeight="1" x14ac:dyDescent="0.15"/>
    <row r="925" ht="14.1" customHeight="1" x14ac:dyDescent="0.15"/>
    <row r="926" ht="14.1" customHeight="1" x14ac:dyDescent="0.15"/>
    <row r="927" ht="14.1" customHeight="1" x14ac:dyDescent="0.15"/>
    <row r="928" ht="14.1" customHeight="1" x14ac:dyDescent="0.15"/>
    <row r="929" ht="14.1" customHeight="1" x14ac:dyDescent="0.15"/>
    <row r="930" ht="14.1" customHeight="1" x14ac:dyDescent="0.15"/>
    <row r="931" ht="14.1" customHeight="1" x14ac:dyDescent="0.15"/>
    <row r="932" ht="14.1" customHeight="1" x14ac:dyDescent="0.15"/>
    <row r="933" ht="14.1" customHeight="1" x14ac:dyDescent="0.15"/>
    <row r="934" ht="14.1" customHeight="1" x14ac:dyDescent="0.15"/>
    <row r="935" ht="14.1" customHeight="1" x14ac:dyDescent="0.15"/>
    <row r="936" ht="14.1" customHeight="1" x14ac:dyDescent="0.15"/>
    <row r="937" ht="14.1" customHeight="1" x14ac:dyDescent="0.15"/>
    <row r="938" ht="14.1" customHeight="1" x14ac:dyDescent="0.15"/>
    <row r="939" ht="14.1" customHeight="1" x14ac:dyDescent="0.15"/>
    <row r="940" ht="14.1" customHeight="1" x14ac:dyDescent="0.15"/>
    <row r="941" ht="14.1" customHeight="1" x14ac:dyDescent="0.15"/>
    <row r="942" ht="14.1" customHeight="1" x14ac:dyDescent="0.15"/>
    <row r="943" ht="14.1" customHeight="1" x14ac:dyDescent="0.15"/>
    <row r="944" ht="14.1" customHeight="1" x14ac:dyDescent="0.15"/>
    <row r="945" ht="14.1" customHeight="1" x14ac:dyDescent="0.15"/>
    <row r="946" ht="14.1" customHeight="1" x14ac:dyDescent="0.15"/>
    <row r="947" ht="14.1" customHeight="1" x14ac:dyDescent="0.15"/>
    <row r="948" ht="14.1" customHeight="1" x14ac:dyDescent="0.15"/>
    <row r="949" ht="14.1" customHeight="1" x14ac:dyDescent="0.15"/>
    <row r="950" ht="14.1" customHeight="1" x14ac:dyDescent="0.15"/>
    <row r="951" ht="14.1" customHeight="1" x14ac:dyDescent="0.15"/>
    <row r="952" ht="14.1" customHeight="1" x14ac:dyDescent="0.15"/>
    <row r="953" ht="14.1" customHeight="1" x14ac:dyDescent="0.15"/>
    <row r="954" ht="14.1" customHeight="1" x14ac:dyDescent="0.15"/>
    <row r="955" ht="14.1" customHeight="1" x14ac:dyDescent="0.15"/>
    <row r="956" ht="14.1" customHeight="1" x14ac:dyDescent="0.15"/>
    <row r="957" ht="14.1" customHeight="1" x14ac:dyDescent="0.15"/>
    <row r="958" ht="14.1" customHeight="1" x14ac:dyDescent="0.15"/>
    <row r="959" ht="14.1" customHeight="1" x14ac:dyDescent="0.15"/>
    <row r="960" ht="14.1" customHeight="1" x14ac:dyDescent="0.15"/>
    <row r="961" ht="14.1" customHeight="1" x14ac:dyDescent="0.15"/>
    <row r="962" ht="14.1" customHeight="1" x14ac:dyDescent="0.15"/>
    <row r="963" ht="14.1" customHeight="1" x14ac:dyDescent="0.15"/>
    <row r="964" ht="14.1" customHeight="1" x14ac:dyDescent="0.15"/>
    <row r="965" ht="14.1" customHeight="1" x14ac:dyDescent="0.15"/>
    <row r="966" ht="14.1" customHeight="1" x14ac:dyDescent="0.15"/>
    <row r="967" ht="14.1" customHeight="1" x14ac:dyDescent="0.15"/>
    <row r="968" ht="14.1" customHeight="1" x14ac:dyDescent="0.15"/>
    <row r="969" ht="14.1" customHeight="1" x14ac:dyDescent="0.15"/>
    <row r="970" ht="14.1" customHeight="1" x14ac:dyDescent="0.15"/>
    <row r="971" ht="14.1" customHeight="1" x14ac:dyDescent="0.15"/>
    <row r="972" ht="14.1" customHeight="1" x14ac:dyDescent="0.15"/>
    <row r="973" ht="14.1" customHeight="1" x14ac:dyDescent="0.15"/>
    <row r="974" ht="14.1" customHeight="1" x14ac:dyDescent="0.15"/>
    <row r="975" ht="14.1" customHeight="1" x14ac:dyDescent="0.15"/>
    <row r="976" ht="14.1" customHeight="1" x14ac:dyDescent="0.15"/>
    <row r="977" ht="14.1" customHeight="1" x14ac:dyDescent="0.15"/>
    <row r="978" ht="14.1" customHeight="1" x14ac:dyDescent="0.15"/>
    <row r="979" ht="14.1" customHeight="1" x14ac:dyDescent="0.15"/>
    <row r="980" ht="14.1" customHeight="1" x14ac:dyDescent="0.15"/>
    <row r="981" ht="14.1" customHeight="1" x14ac:dyDescent="0.15"/>
    <row r="982" ht="14.1" customHeight="1" x14ac:dyDescent="0.15"/>
    <row r="983" ht="14.1" customHeight="1" x14ac:dyDescent="0.15"/>
    <row r="984" ht="14.1" customHeight="1" x14ac:dyDescent="0.15"/>
    <row r="985" ht="14.1" customHeight="1" x14ac:dyDescent="0.15"/>
    <row r="986" ht="14.1" customHeight="1" x14ac:dyDescent="0.15"/>
    <row r="987" ht="14.1" customHeight="1" x14ac:dyDescent="0.15"/>
    <row r="988" ht="14.1" customHeight="1" x14ac:dyDescent="0.15"/>
    <row r="989" ht="14.1" customHeight="1" x14ac:dyDescent="0.15"/>
    <row r="990" ht="14.1" customHeight="1" x14ac:dyDescent="0.15"/>
    <row r="991" ht="14.1" customHeight="1" x14ac:dyDescent="0.15"/>
    <row r="992" ht="14.1" customHeight="1" x14ac:dyDescent="0.15"/>
    <row r="993" ht="14.1" customHeight="1" x14ac:dyDescent="0.15"/>
    <row r="994" ht="14.1" customHeight="1" x14ac:dyDescent="0.15"/>
    <row r="995" ht="14.1" customHeight="1" x14ac:dyDescent="0.15"/>
    <row r="996" ht="14.1" customHeight="1" x14ac:dyDescent="0.15"/>
    <row r="997" ht="14.1" customHeight="1" x14ac:dyDescent="0.15"/>
    <row r="998" ht="14.1" customHeight="1" x14ac:dyDescent="0.15"/>
    <row r="999" ht="14.1" customHeight="1" x14ac:dyDescent="0.15"/>
    <row r="1000" ht="14.1" customHeight="1" x14ac:dyDescent="0.15"/>
    <row r="1001" ht="14.1" customHeight="1" x14ac:dyDescent="0.15"/>
    <row r="1002" ht="14.1" customHeight="1" x14ac:dyDescent="0.15"/>
    <row r="1003" ht="14.1" customHeight="1" x14ac:dyDescent="0.15"/>
    <row r="1004" ht="14.1" customHeight="1" x14ac:dyDescent="0.15"/>
    <row r="1005" ht="14.1" customHeight="1" x14ac:dyDescent="0.15"/>
    <row r="1006" ht="14.1" customHeight="1" x14ac:dyDescent="0.15"/>
    <row r="1007" ht="14.1" customHeight="1" x14ac:dyDescent="0.15"/>
    <row r="1008" ht="14.1" customHeight="1" x14ac:dyDescent="0.15"/>
    <row r="1009" ht="14.1" customHeight="1" x14ac:dyDescent="0.15"/>
    <row r="1010" ht="14.1" customHeight="1" x14ac:dyDescent="0.15"/>
    <row r="1011" ht="14.1" customHeight="1" x14ac:dyDescent="0.15"/>
    <row r="1012" ht="14.1" customHeight="1" x14ac:dyDescent="0.15"/>
    <row r="1013" ht="14.1" customHeight="1" x14ac:dyDescent="0.15"/>
    <row r="1014" ht="14.1" customHeight="1" x14ac:dyDescent="0.15"/>
    <row r="1015" ht="14.1" customHeight="1" x14ac:dyDescent="0.15"/>
    <row r="1016" ht="14.1" customHeight="1" x14ac:dyDescent="0.15"/>
    <row r="1017" ht="14.1" customHeight="1" x14ac:dyDescent="0.15"/>
    <row r="1018" ht="14.1" customHeight="1" x14ac:dyDescent="0.15"/>
    <row r="1019" ht="14.1" customHeight="1" x14ac:dyDescent="0.15"/>
    <row r="1020" ht="14.1" customHeight="1" x14ac:dyDescent="0.15"/>
    <row r="1021" ht="14.1" customHeight="1" x14ac:dyDescent="0.15"/>
    <row r="1022" ht="14.1" customHeight="1" x14ac:dyDescent="0.15"/>
    <row r="1023" ht="14.1" customHeight="1" x14ac:dyDescent="0.15"/>
    <row r="1024" ht="14.1" customHeight="1" x14ac:dyDescent="0.15"/>
    <row r="1025" ht="14.1" customHeight="1" x14ac:dyDescent="0.15"/>
    <row r="1026" ht="14.1" customHeight="1" x14ac:dyDescent="0.15"/>
    <row r="1027" ht="14.1" customHeight="1" x14ac:dyDescent="0.15"/>
    <row r="1028" ht="14.1" customHeight="1" x14ac:dyDescent="0.15"/>
    <row r="1029" ht="14.1" customHeight="1" x14ac:dyDescent="0.15"/>
    <row r="1030" ht="14.1" customHeight="1" x14ac:dyDescent="0.15"/>
    <row r="1031" ht="14.1" customHeight="1" x14ac:dyDescent="0.15"/>
    <row r="1032" ht="14.1" customHeight="1" x14ac:dyDescent="0.15"/>
    <row r="1033" ht="14.1" customHeight="1" x14ac:dyDescent="0.15"/>
    <row r="1034" ht="14.1" customHeight="1" x14ac:dyDescent="0.15"/>
    <row r="1035" ht="14.1" customHeight="1" x14ac:dyDescent="0.15"/>
    <row r="1036" ht="14.1" customHeight="1" x14ac:dyDescent="0.15"/>
    <row r="1037" ht="14.1" customHeight="1" x14ac:dyDescent="0.15"/>
    <row r="1038" ht="14.1" customHeight="1" x14ac:dyDescent="0.15"/>
    <row r="1039" ht="14.1" customHeight="1" x14ac:dyDescent="0.15"/>
    <row r="1040" ht="14.1" customHeight="1" x14ac:dyDescent="0.15"/>
    <row r="1041" ht="14.1" customHeight="1" x14ac:dyDescent="0.15"/>
    <row r="1042" ht="14.1" customHeight="1" x14ac:dyDescent="0.15"/>
    <row r="1043" ht="14.1" customHeight="1" x14ac:dyDescent="0.15"/>
    <row r="1044" ht="14.1" customHeight="1" x14ac:dyDescent="0.15"/>
    <row r="1045" ht="14.1" customHeight="1" x14ac:dyDescent="0.15"/>
    <row r="1046" ht="14.1" customHeight="1" x14ac:dyDescent="0.15"/>
    <row r="1047" ht="14.1" customHeight="1" x14ac:dyDescent="0.15"/>
    <row r="1048" ht="14.1" customHeight="1" x14ac:dyDescent="0.15"/>
    <row r="1049" ht="14.1" customHeight="1" x14ac:dyDescent="0.15"/>
    <row r="1050" ht="14.1" customHeight="1" x14ac:dyDescent="0.15"/>
    <row r="1051" ht="14.1" customHeight="1" x14ac:dyDescent="0.15"/>
    <row r="1052" ht="14.1" customHeight="1" x14ac:dyDescent="0.15"/>
    <row r="1053" ht="14.1" customHeight="1" x14ac:dyDescent="0.15"/>
    <row r="1054" ht="14.1" customHeight="1" x14ac:dyDescent="0.15"/>
    <row r="1055" ht="14.1" customHeight="1" x14ac:dyDescent="0.15"/>
    <row r="1056" ht="14.1" customHeight="1" x14ac:dyDescent="0.15"/>
    <row r="1057" ht="14.1" customHeight="1" x14ac:dyDescent="0.15"/>
    <row r="1058" ht="14.1" customHeight="1" x14ac:dyDescent="0.15"/>
    <row r="1059" ht="14.1" customHeight="1" x14ac:dyDescent="0.15"/>
    <row r="1060" ht="14.1" customHeight="1" x14ac:dyDescent="0.15"/>
    <row r="1061" ht="14.1" customHeight="1" x14ac:dyDescent="0.15"/>
    <row r="1062" ht="14.1" customHeight="1" x14ac:dyDescent="0.15"/>
    <row r="1063" ht="14.1" customHeight="1" x14ac:dyDescent="0.15"/>
    <row r="1064" ht="14.1" customHeight="1" x14ac:dyDescent="0.15"/>
    <row r="1065" ht="14.1" customHeight="1" x14ac:dyDescent="0.15"/>
    <row r="1066" ht="14.1" customHeight="1" x14ac:dyDescent="0.15"/>
    <row r="1067" ht="14.1" customHeight="1" x14ac:dyDescent="0.15"/>
    <row r="1068" ht="14.1" customHeight="1" x14ac:dyDescent="0.15"/>
    <row r="1069" ht="14.1" customHeight="1" x14ac:dyDescent="0.15"/>
    <row r="1070" ht="14.1" customHeight="1" x14ac:dyDescent="0.15"/>
    <row r="1071" ht="14.1" customHeight="1" x14ac:dyDescent="0.15"/>
    <row r="1072" ht="14.1" customHeight="1" x14ac:dyDescent="0.15"/>
    <row r="1073" ht="14.1" customHeight="1" x14ac:dyDescent="0.15"/>
    <row r="1074" ht="14.1" customHeight="1" x14ac:dyDescent="0.15"/>
    <row r="1075" ht="14.1" customHeight="1" x14ac:dyDescent="0.15"/>
    <row r="1076" ht="14.1" customHeight="1" x14ac:dyDescent="0.15"/>
    <row r="1077" ht="14.1" customHeight="1" x14ac:dyDescent="0.15"/>
    <row r="1078" ht="14.1" customHeight="1" x14ac:dyDescent="0.15"/>
    <row r="1079" ht="14.1" customHeight="1" x14ac:dyDescent="0.15"/>
    <row r="1080" ht="14.1" customHeight="1" x14ac:dyDescent="0.15"/>
    <row r="1081" ht="14.1" customHeight="1" x14ac:dyDescent="0.15"/>
    <row r="1082" ht="14.1" customHeight="1" x14ac:dyDescent="0.15"/>
    <row r="1083" ht="14.1" customHeight="1" x14ac:dyDescent="0.15"/>
    <row r="1084" ht="14.1" customHeight="1" x14ac:dyDescent="0.15"/>
    <row r="1085" ht="14.1" customHeight="1" x14ac:dyDescent="0.15"/>
    <row r="1086" ht="14.1" customHeight="1" x14ac:dyDescent="0.15"/>
    <row r="1087" ht="14.1" customHeight="1" x14ac:dyDescent="0.15"/>
    <row r="1088" ht="14.1" customHeight="1" x14ac:dyDescent="0.15"/>
    <row r="1089" ht="14.1" customHeight="1" x14ac:dyDescent="0.15"/>
    <row r="1090" ht="14.1" customHeight="1" x14ac:dyDescent="0.15"/>
    <row r="1091" ht="14.1" customHeight="1" x14ac:dyDescent="0.15"/>
    <row r="1092" ht="14.1" customHeight="1" x14ac:dyDescent="0.15"/>
    <row r="1093" ht="14.1" customHeight="1" x14ac:dyDescent="0.15"/>
    <row r="1094" ht="14.1" customHeight="1" x14ac:dyDescent="0.15"/>
    <row r="1095" ht="14.1" customHeight="1" x14ac:dyDescent="0.15"/>
  </sheetData>
  <phoneticPr fontId="2"/>
  <printOptions horizontalCentered="1"/>
  <pageMargins left="0.19685039370078741" right="0.19685039370078741" top="0.74803149606299213" bottom="0.47244094488188981" header="0.6692913385826772" footer="0.19685039370078741"/>
  <pageSetup paperSize="9" orientation="landscape" horizontalDpi="300" verticalDpi="300" r:id="rId1"/>
  <headerFooter alignWithMargins="0">
    <oddHeader>&amp;L&amp;"ＭＳ Ｐ明朝,標準"細目別内訳</oddHeader>
    <oddFooter>&amp;R&amp;"ＭＳ Ｐ明朝,標準"&amp;UNo. 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95"/>
  <sheetViews>
    <sheetView showGridLines="0" showZeros="0" view="pageBreakPreview" zoomScale="85" zoomScaleNormal="80" zoomScaleSheetLayoutView="85" workbookViewId="0">
      <pane xSplit="1" ySplit="5" topLeftCell="B6" activePane="bottomRight" state="frozen"/>
      <selection pane="topRight"/>
      <selection pane="bottomLeft"/>
      <selection pane="bottomRight" activeCell="B7" sqref="B7"/>
    </sheetView>
  </sheetViews>
  <sheetFormatPr defaultRowHeight="13.5" x14ac:dyDescent="0.15"/>
  <cols>
    <col min="1" max="1" width="3.75" style="1" customWidth="1"/>
    <col min="2" max="2" width="5.625" style="53" bestFit="1" customWidth="1"/>
    <col min="3" max="3" width="30.625" style="1" customWidth="1"/>
    <col min="4" max="4" width="32.625" style="1" customWidth="1"/>
    <col min="5" max="5" width="11.75" style="2" customWidth="1"/>
    <col min="6" max="6" width="5.75" style="1" customWidth="1"/>
    <col min="7" max="7" width="12.875" style="1" customWidth="1"/>
    <col min="8" max="8" width="19.75" style="1" customWidth="1"/>
    <col min="9" max="9" width="23.25" style="1" customWidth="1"/>
    <col min="10" max="10" width="1.5" style="1" customWidth="1"/>
    <col min="11" max="16384" width="9" style="1"/>
  </cols>
  <sheetData>
    <row r="2" spans="2:9" ht="14.1" customHeight="1" x14ac:dyDescent="0.15"/>
    <row r="3" spans="2:9" ht="6.95" customHeight="1" x14ac:dyDescent="0.15">
      <c r="B3" s="4"/>
      <c r="C3" s="5"/>
      <c r="D3" s="6"/>
      <c r="E3" s="7"/>
      <c r="F3" s="6"/>
      <c r="G3" s="6"/>
      <c r="H3" s="6"/>
      <c r="I3" s="9"/>
    </row>
    <row r="4" spans="2:9" s="53" customFormat="1" ht="14.1" customHeight="1" x14ac:dyDescent="0.15">
      <c r="B4" s="12" t="s">
        <v>6</v>
      </c>
      <c r="C4" s="13" t="s">
        <v>5</v>
      </c>
      <c r="D4" s="14" t="s">
        <v>7</v>
      </c>
      <c r="E4" s="15" t="s">
        <v>0</v>
      </c>
      <c r="F4" s="14" t="s">
        <v>1</v>
      </c>
      <c r="G4" s="14" t="s">
        <v>2</v>
      </c>
      <c r="H4" s="14" t="s">
        <v>4</v>
      </c>
      <c r="I4" s="16" t="s">
        <v>3</v>
      </c>
    </row>
    <row r="5" spans="2:9" ht="6.95" customHeight="1" x14ac:dyDescent="0.15">
      <c r="B5" s="17"/>
      <c r="C5" s="18"/>
      <c r="D5" s="19"/>
      <c r="E5" s="20"/>
      <c r="F5" s="19"/>
      <c r="G5" s="19"/>
      <c r="H5" s="19"/>
      <c r="I5" s="22"/>
    </row>
    <row r="6" spans="2:9" ht="14.1" customHeight="1" x14ac:dyDescent="0.15">
      <c r="B6" s="49"/>
      <c r="C6" s="6"/>
      <c r="D6" s="33" t="s">
        <v>20</v>
      </c>
      <c r="E6" s="7"/>
      <c r="F6" s="8"/>
      <c r="G6" s="24"/>
      <c r="H6" s="24"/>
      <c r="I6" s="311" t="s">
        <v>541</v>
      </c>
    </row>
    <row r="7" spans="2:9" ht="14.1" customHeight="1" x14ac:dyDescent="0.15">
      <c r="B7" s="316" t="s">
        <v>280</v>
      </c>
      <c r="C7" s="27" t="s">
        <v>410</v>
      </c>
      <c r="D7" s="27" t="s">
        <v>409</v>
      </c>
      <c r="E7" s="28">
        <v>1</v>
      </c>
      <c r="F7" s="29" t="s">
        <v>408</v>
      </c>
      <c r="G7" s="30"/>
      <c r="H7" s="30">
        <f t="shared" ref="H7" si="0">ROUNDDOWN(G7*E7,0)</f>
        <v>0</v>
      </c>
      <c r="I7" s="64">
        <v>430000</v>
      </c>
    </row>
    <row r="8" spans="2:9" ht="14.1" customHeight="1" x14ac:dyDescent="0.15">
      <c r="B8" s="51"/>
      <c r="C8" s="33"/>
      <c r="D8" s="33" t="s">
        <v>20</v>
      </c>
      <c r="E8" s="34"/>
      <c r="F8" s="35"/>
      <c r="G8" s="36"/>
      <c r="H8" s="36"/>
      <c r="I8" s="313"/>
    </row>
    <row r="9" spans="2:9" ht="14.1" customHeight="1" x14ac:dyDescent="0.15">
      <c r="B9" s="50"/>
      <c r="C9" s="27" t="s">
        <v>412</v>
      </c>
      <c r="D9" s="27" t="s">
        <v>411</v>
      </c>
      <c r="E9" s="28">
        <v>1</v>
      </c>
      <c r="F9" s="29" t="s">
        <v>408</v>
      </c>
      <c r="G9" s="30"/>
      <c r="H9" s="30">
        <f>ROUNDDOWN(G9*E9,0)</f>
        <v>0</v>
      </c>
      <c r="I9" s="64">
        <v>35000</v>
      </c>
    </row>
    <row r="10" spans="2:9" ht="14.1" customHeight="1" x14ac:dyDescent="0.15">
      <c r="B10" s="51"/>
      <c r="C10" s="33"/>
      <c r="D10" s="33" t="s">
        <v>20</v>
      </c>
      <c r="E10" s="34"/>
      <c r="F10" s="35"/>
      <c r="G10" s="36"/>
      <c r="H10" s="36"/>
      <c r="I10" s="313" t="s">
        <v>542</v>
      </c>
    </row>
    <row r="11" spans="2:9" ht="14.1" customHeight="1" x14ac:dyDescent="0.15">
      <c r="B11" s="316"/>
      <c r="C11" s="27" t="s">
        <v>413</v>
      </c>
      <c r="D11" s="27" t="s">
        <v>517</v>
      </c>
      <c r="E11" s="28">
        <v>2</v>
      </c>
      <c r="F11" s="29" t="s">
        <v>408</v>
      </c>
      <c r="G11" s="30"/>
      <c r="H11" s="30">
        <f t="shared" ref="H11" si="1">ROUNDDOWN(G11*E11,0)</f>
        <v>0</v>
      </c>
      <c r="I11" s="64">
        <v>842000</v>
      </c>
    </row>
    <row r="12" spans="2:9" ht="14.1" customHeight="1" x14ac:dyDescent="0.15">
      <c r="B12" s="51"/>
      <c r="C12" s="33"/>
      <c r="D12" s="33" t="s">
        <v>38</v>
      </c>
      <c r="E12" s="34"/>
      <c r="F12" s="35"/>
      <c r="G12" s="36"/>
      <c r="H12" s="36"/>
      <c r="I12" s="313"/>
    </row>
    <row r="13" spans="2:9" ht="14.1" customHeight="1" x14ac:dyDescent="0.15">
      <c r="B13" s="50"/>
      <c r="C13" s="27" t="s">
        <v>487</v>
      </c>
      <c r="D13" s="27" t="s">
        <v>486</v>
      </c>
      <c r="E13" s="28">
        <v>1</v>
      </c>
      <c r="F13" s="29" t="s">
        <v>408</v>
      </c>
      <c r="G13" s="30"/>
      <c r="H13" s="30">
        <f t="shared" ref="H13" si="2">ROUNDDOWN(G13*E13,0)</f>
        <v>0</v>
      </c>
      <c r="I13" s="64">
        <v>19000</v>
      </c>
    </row>
    <row r="14" spans="2:9" ht="14.1" customHeight="1" x14ac:dyDescent="0.15">
      <c r="B14" s="51"/>
      <c r="C14" s="33"/>
      <c r="D14" s="33" t="s">
        <v>20</v>
      </c>
      <c r="E14" s="34"/>
      <c r="F14" s="35"/>
      <c r="G14" s="36"/>
      <c r="H14" s="36"/>
      <c r="I14" s="313" t="s">
        <v>543</v>
      </c>
    </row>
    <row r="15" spans="2:9" ht="14.1" customHeight="1" x14ac:dyDescent="0.15">
      <c r="B15" s="316"/>
      <c r="C15" s="27" t="s">
        <v>21</v>
      </c>
      <c r="D15" s="27" t="s">
        <v>488</v>
      </c>
      <c r="E15" s="28">
        <v>1</v>
      </c>
      <c r="F15" s="29" t="s">
        <v>408</v>
      </c>
      <c r="G15" s="30"/>
      <c r="H15" s="30">
        <f t="shared" ref="H15" si="3">ROUNDDOWN(G15*E15,0)</f>
        <v>0</v>
      </c>
      <c r="I15" s="64">
        <v>230480</v>
      </c>
    </row>
    <row r="16" spans="2:9" ht="14.1" customHeight="1" x14ac:dyDescent="0.15">
      <c r="B16" s="51"/>
      <c r="C16" s="33"/>
      <c r="D16" s="33" t="s">
        <v>20</v>
      </c>
      <c r="E16" s="34"/>
      <c r="F16" s="35"/>
      <c r="G16" s="36"/>
      <c r="H16" s="36"/>
      <c r="I16" s="313" t="s">
        <v>544</v>
      </c>
    </row>
    <row r="17" spans="2:9" ht="14.1" customHeight="1" x14ac:dyDescent="0.15">
      <c r="B17" s="316"/>
      <c r="C17" s="27" t="s">
        <v>21</v>
      </c>
      <c r="D17" s="27" t="s">
        <v>489</v>
      </c>
      <c r="E17" s="28">
        <v>1</v>
      </c>
      <c r="F17" s="29" t="s">
        <v>408</v>
      </c>
      <c r="G17" s="30"/>
      <c r="H17" s="30">
        <f t="shared" ref="H17" si="4">ROUNDDOWN(G17*E17,0)</f>
        <v>0</v>
      </c>
      <c r="I17" s="55">
        <v>220480</v>
      </c>
    </row>
    <row r="18" spans="2:9" ht="14.1" customHeight="1" x14ac:dyDescent="0.15">
      <c r="B18" s="315"/>
      <c r="C18" s="33"/>
      <c r="D18" s="33"/>
      <c r="E18" s="34"/>
      <c r="F18" s="35"/>
      <c r="G18" s="36"/>
      <c r="H18" s="36">
        <f t="shared" ref="H18:H19" si="5">E18*G18</f>
        <v>0</v>
      </c>
      <c r="I18" s="56"/>
    </row>
    <row r="19" spans="2:9" ht="14.1" customHeight="1" x14ac:dyDescent="0.15">
      <c r="B19" s="50"/>
      <c r="C19" s="27"/>
      <c r="D19" s="27"/>
      <c r="E19" s="28"/>
      <c r="F19" s="29"/>
      <c r="G19" s="30"/>
      <c r="H19" s="30">
        <f t="shared" si="5"/>
        <v>0</v>
      </c>
      <c r="I19" s="55"/>
    </row>
    <row r="20" spans="2:9" ht="14.1" customHeight="1" x14ac:dyDescent="0.15">
      <c r="B20" s="51"/>
      <c r="C20" s="33"/>
      <c r="D20" s="33"/>
      <c r="E20" s="34"/>
      <c r="F20" s="35"/>
      <c r="G20" s="36"/>
      <c r="H20" s="36"/>
      <c r="I20" s="56"/>
    </row>
    <row r="21" spans="2:9" ht="14.1" customHeight="1" x14ac:dyDescent="0.15">
      <c r="B21" s="50"/>
      <c r="C21" s="27"/>
      <c r="D21" s="27"/>
      <c r="E21" s="28"/>
      <c r="F21" s="29"/>
      <c r="G21" s="30"/>
      <c r="H21" s="30"/>
      <c r="I21" s="55"/>
    </row>
    <row r="22" spans="2:9" ht="14.1" customHeight="1" x14ac:dyDescent="0.15">
      <c r="B22" s="51"/>
      <c r="C22" s="33"/>
      <c r="D22" s="33"/>
      <c r="E22" s="34"/>
      <c r="F22" s="35"/>
      <c r="G22" s="36"/>
      <c r="H22" s="36"/>
      <c r="I22" s="56"/>
    </row>
    <row r="23" spans="2:9" ht="14.1" customHeight="1" x14ac:dyDescent="0.15">
      <c r="B23" s="50"/>
      <c r="C23" s="27"/>
      <c r="D23" s="27"/>
      <c r="E23" s="28"/>
      <c r="F23" s="29"/>
      <c r="G23" s="30"/>
      <c r="H23" s="30"/>
      <c r="I23" s="55"/>
    </row>
    <row r="24" spans="2:9" ht="14.1" customHeight="1" x14ac:dyDescent="0.15">
      <c r="B24" s="51"/>
      <c r="C24" s="33"/>
      <c r="D24" s="33"/>
      <c r="E24" s="34"/>
      <c r="F24" s="35"/>
      <c r="G24" s="36"/>
      <c r="H24" s="36"/>
      <c r="I24" s="56"/>
    </row>
    <row r="25" spans="2:9" ht="14.1" customHeight="1" x14ac:dyDescent="0.15">
      <c r="B25" s="50"/>
      <c r="C25" s="27"/>
      <c r="D25" s="27"/>
      <c r="E25" s="28"/>
      <c r="F25" s="29"/>
      <c r="G25" s="30"/>
      <c r="H25" s="30"/>
      <c r="I25" s="55"/>
    </row>
    <row r="26" spans="2:9" ht="14.1" customHeight="1" x14ac:dyDescent="0.15">
      <c r="B26" s="51"/>
      <c r="C26" s="33"/>
      <c r="D26" s="33"/>
      <c r="E26" s="34"/>
      <c r="F26" s="35"/>
      <c r="G26" s="36"/>
      <c r="H26" s="36"/>
      <c r="I26" s="56"/>
    </row>
    <row r="27" spans="2:9" ht="14.1" customHeight="1" x14ac:dyDescent="0.15">
      <c r="B27" s="50"/>
      <c r="C27" s="27"/>
      <c r="D27" s="27"/>
      <c r="E27" s="28"/>
      <c r="F27" s="29"/>
      <c r="G27" s="30"/>
      <c r="H27" s="30"/>
      <c r="I27" s="55"/>
    </row>
    <row r="28" spans="2:9" ht="14.1" customHeight="1" x14ac:dyDescent="0.15">
      <c r="B28" s="51"/>
      <c r="C28" s="33"/>
      <c r="D28" s="33"/>
      <c r="E28" s="34"/>
      <c r="F28" s="35"/>
      <c r="G28" s="36"/>
      <c r="H28" s="36"/>
      <c r="I28" s="56"/>
    </row>
    <row r="29" spans="2:9" ht="14.1" customHeight="1" x14ac:dyDescent="0.15">
      <c r="B29" s="50"/>
      <c r="C29" s="27"/>
      <c r="D29" s="27"/>
      <c r="E29" s="28"/>
      <c r="F29" s="29"/>
      <c r="G29" s="30"/>
      <c r="H29" s="30"/>
      <c r="I29" s="55"/>
    </row>
    <row r="30" spans="2:9" ht="14.1" customHeight="1" x14ac:dyDescent="0.15">
      <c r="B30" s="51"/>
      <c r="C30" s="33"/>
      <c r="D30" s="33"/>
      <c r="E30" s="34"/>
      <c r="F30" s="35"/>
      <c r="G30" s="36"/>
      <c r="H30" s="36"/>
      <c r="I30" s="56"/>
    </row>
    <row r="31" spans="2:9" ht="14.1" customHeight="1" x14ac:dyDescent="0.15">
      <c r="B31" s="50"/>
      <c r="C31" s="27"/>
      <c r="D31" s="27"/>
      <c r="E31" s="28"/>
      <c r="F31" s="29"/>
      <c r="G31" s="30"/>
      <c r="H31" s="30"/>
      <c r="I31" s="55"/>
    </row>
    <row r="32" spans="2:9" ht="14.1" customHeight="1" x14ac:dyDescent="0.15">
      <c r="B32" s="51"/>
      <c r="C32" s="33"/>
      <c r="D32" s="33"/>
      <c r="E32" s="34"/>
      <c r="F32" s="35"/>
      <c r="G32" s="36"/>
      <c r="H32" s="36"/>
      <c r="I32" s="56"/>
    </row>
    <row r="33" spans="2:9" ht="14.1" customHeight="1" x14ac:dyDescent="0.15">
      <c r="B33" s="50"/>
      <c r="C33" s="27"/>
      <c r="D33" s="27"/>
      <c r="E33" s="28"/>
      <c r="F33" s="29"/>
      <c r="G33" s="30"/>
      <c r="H33" s="30"/>
      <c r="I33" s="55"/>
    </row>
    <row r="34" spans="2:9" ht="14.1" customHeight="1" x14ac:dyDescent="0.15">
      <c r="B34" s="51"/>
      <c r="C34" s="33"/>
      <c r="D34" s="33"/>
      <c r="E34" s="34"/>
      <c r="F34" s="35"/>
      <c r="G34" s="36"/>
      <c r="H34" s="36"/>
      <c r="I34" s="56"/>
    </row>
    <row r="35" spans="2:9" ht="14.1" customHeight="1" x14ac:dyDescent="0.15">
      <c r="B35" s="50"/>
      <c r="C35" s="27"/>
      <c r="D35" s="27"/>
      <c r="E35" s="28"/>
      <c r="F35" s="29"/>
      <c r="G35" s="30"/>
      <c r="H35" s="30"/>
      <c r="I35" s="55"/>
    </row>
    <row r="36" spans="2:9" ht="14.1" customHeight="1" x14ac:dyDescent="0.15">
      <c r="B36" s="51"/>
      <c r="C36" s="33"/>
      <c r="D36" s="33"/>
      <c r="E36" s="34"/>
      <c r="F36" s="35"/>
      <c r="G36" s="36"/>
      <c r="H36" s="36">
        <f t="shared" ref="H36:H65" si="6">G36*E36</f>
        <v>0</v>
      </c>
      <c r="I36" s="56"/>
    </row>
    <row r="37" spans="2:9" ht="14.1" customHeight="1" x14ac:dyDescent="0.15">
      <c r="B37" s="50"/>
      <c r="C37" s="27"/>
      <c r="D37" s="27"/>
      <c r="E37" s="28"/>
      <c r="F37" s="29"/>
      <c r="G37" s="30"/>
      <c r="H37" s="30">
        <f t="shared" si="6"/>
        <v>0</v>
      </c>
      <c r="I37" s="55"/>
    </row>
    <row r="38" spans="2:9" ht="14.1" customHeight="1" x14ac:dyDescent="0.15">
      <c r="B38" s="51"/>
      <c r="C38" s="33"/>
      <c r="D38" s="42"/>
      <c r="E38" s="34"/>
      <c r="F38" s="35"/>
      <c r="G38" s="36"/>
      <c r="H38" s="36">
        <f t="shared" si="6"/>
        <v>0</v>
      </c>
      <c r="I38" s="56"/>
    </row>
    <row r="39" spans="2:9" ht="14.1" customHeight="1" x14ac:dyDescent="0.15">
      <c r="B39" s="50"/>
      <c r="C39" s="27"/>
      <c r="D39" s="27"/>
      <c r="E39" s="28"/>
      <c r="F39" s="29"/>
      <c r="G39" s="30"/>
      <c r="H39" s="30">
        <f t="shared" si="6"/>
        <v>0</v>
      </c>
      <c r="I39" s="55"/>
    </row>
    <row r="40" spans="2:9" ht="14.1" customHeight="1" x14ac:dyDescent="0.15">
      <c r="B40" s="51"/>
      <c r="C40" s="33"/>
      <c r="D40" s="33"/>
      <c r="E40" s="34"/>
      <c r="F40" s="35"/>
      <c r="G40" s="36"/>
      <c r="H40" s="36">
        <f t="shared" si="6"/>
        <v>0</v>
      </c>
      <c r="I40" s="56"/>
    </row>
    <row r="41" spans="2:9" ht="14.1" customHeight="1" x14ac:dyDescent="0.15">
      <c r="B41" s="52"/>
      <c r="C41" s="19"/>
      <c r="D41" s="19"/>
      <c r="E41" s="20"/>
      <c r="F41" s="21"/>
      <c r="G41" s="39"/>
      <c r="H41" s="39">
        <f t="shared" si="6"/>
        <v>0</v>
      </c>
      <c r="I41" s="57"/>
    </row>
    <row r="42" spans="2:9" ht="14.1" customHeight="1" x14ac:dyDescent="0.15">
      <c r="B42" s="4"/>
      <c r="C42" s="6"/>
      <c r="D42" s="6" t="s">
        <v>20</v>
      </c>
      <c r="E42" s="7"/>
      <c r="F42" s="8"/>
      <c r="G42" s="24"/>
      <c r="H42" s="24"/>
      <c r="I42" s="325" t="s">
        <v>531</v>
      </c>
    </row>
    <row r="43" spans="2:9" ht="14.1" customHeight="1" x14ac:dyDescent="0.15">
      <c r="B43" s="316"/>
      <c r="C43" s="27" t="s">
        <v>21</v>
      </c>
      <c r="D43" s="27" t="s">
        <v>490</v>
      </c>
      <c r="E43" s="28">
        <v>1</v>
      </c>
      <c r="F43" s="29" t="s">
        <v>408</v>
      </c>
      <c r="G43" s="30"/>
      <c r="H43" s="30">
        <f t="shared" ref="H43:H57" si="7">ROUNDDOWN(G43*E43,0)</f>
        <v>0</v>
      </c>
      <c r="I43" s="55">
        <v>260480</v>
      </c>
    </row>
    <row r="44" spans="2:9" ht="14.1" customHeight="1" x14ac:dyDescent="0.15">
      <c r="B44" s="51"/>
      <c r="C44" s="33"/>
      <c r="D44" s="33"/>
      <c r="E44" s="34"/>
      <c r="F44" s="35"/>
      <c r="G44" s="36"/>
      <c r="H44" s="36"/>
      <c r="I44" s="312"/>
    </row>
    <row r="45" spans="2:9" ht="14.1" customHeight="1" x14ac:dyDescent="0.15">
      <c r="B45" s="50"/>
      <c r="C45" s="27" t="s">
        <v>491</v>
      </c>
      <c r="D45" s="27"/>
      <c r="E45" s="28">
        <v>1</v>
      </c>
      <c r="F45" s="29" t="s">
        <v>408</v>
      </c>
      <c r="G45" s="30"/>
      <c r="H45" s="30">
        <f t="shared" si="7"/>
        <v>0</v>
      </c>
      <c r="I45" s="55"/>
    </row>
    <row r="46" spans="2:9" ht="14.1" customHeight="1" x14ac:dyDescent="0.15">
      <c r="B46" s="51"/>
      <c r="C46" s="33"/>
      <c r="D46" s="33" t="s">
        <v>20</v>
      </c>
      <c r="E46" s="34"/>
      <c r="F46" s="35"/>
      <c r="G46" s="36"/>
      <c r="H46" s="36"/>
      <c r="I46" s="312" t="s">
        <v>545</v>
      </c>
    </row>
    <row r="47" spans="2:9" ht="14.1" customHeight="1" x14ac:dyDescent="0.15">
      <c r="B47" s="316"/>
      <c r="C47" s="27" t="s">
        <v>21</v>
      </c>
      <c r="D47" s="27" t="s">
        <v>488</v>
      </c>
      <c r="E47" s="28">
        <v>2</v>
      </c>
      <c r="F47" s="29" t="s">
        <v>408</v>
      </c>
      <c r="G47" s="30"/>
      <c r="H47" s="30">
        <f t="shared" si="7"/>
        <v>0</v>
      </c>
      <c r="I47" s="55">
        <v>230480</v>
      </c>
    </row>
    <row r="48" spans="2:9" ht="14.1" customHeight="1" x14ac:dyDescent="0.15">
      <c r="B48" s="51"/>
      <c r="C48" s="33"/>
      <c r="D48" s="33"/>
      <c r="E48" s="34"/>
      <c r="F48" s="35"/>
      <c r="G48" s="36"/>
      <c r="H48" s="36"/>
      <c r="I48" s="312"/>
    </row>
    <row r="49" spans="2:9" ht="14.1" customHeight="1" x14ac:dyDescent="0.15">
      <c r="B49" s="50"/>
      <c r="C49" s="27" t="s">
        <v>491</v>
      </c>
      <c r="D49" s="27"/>
      <c r="E49" s="28">
        <v>2</v>
      </c>
      <c r="F49" s="29" t="s">
        <v>408</v>
      </c>
      <c r="G49" s="30"/>
      <c r="H49" s="30">
        <f t="shared" si="7"/>
        <v>0</v>
      </c>
      <c r="I49" s="55"/>
    </row>
    <row r="50" spans="2:9" ht="14.1" customHeight="1" x14ac:dyDescent="0.15">
      <c r="B50" s="51"/>
      <c r="C50" s="33"/>
      <c r="D50" s="33" t="s">
        <v>20</v>
      </c>
      <c r="E50" s="34"/>
      <c r="F50" s="35"/>
      <c r="G50" s="36"/>
      <c r="H50" s="36"/>
      <c r="I50" s="312" t="s">
        <v>546</v>
      </c>
    </row>
    <row r="51" spans="2:9" ht="14.1" customHeight="1" x14ac:dyDescent="0.15">
      <c r="B51" s="316"/>
      <c r="C51" s="27" t="s">
        <v>21</v>
      </c>
      <c r="D51" s="27" t="s">
        <v>489</v>
      </c>
      <c r="E51" s="28">
        <v>2</v>
      </c>
      <c r="F51" s="29" t="s">
        <v>408</v>
      </c>
      <c r="G51" s="30"/>
      <c r="H51" s="30">
        <f t="shared" si="7"/>
        <v>0</v>
      </c>
      <c r="I51" s="55">
        <v>220480</v>
      </c>
    </row>
    <row r="52" spans="2:9" ht="14.1" customHeight="1" x14ac:dyDescent="0.15">
      <c r="B52" s="51"/>
      <c r="C52" s="33"/>
      <c r="D52" s="33"/>
      <c r="E52" s="34"/>
      <c r="F52" s="35"/>
      <c r="G52" s="36"/>
      <c r="H52" s="36"/>
      <c r="I52" s="312"/>
    </row>
    <row r="53" spans="2:9" ht="14.1" customHeight="1" x14ac:dyDescent="0.15">
      <c r="B53" s="50"/>
      <c r="C53" s="27" t="s">
        <v>491</v>
      </c>
      <c r="D53" s="27"/>
      <c r="E53" s="28">
        <v>2</v>
      </c>
      <c r="F53" s="29" t="s">
        <v>408</v>
      </c>
      <c r="G53" s="30"/>
      <c r="H53" s="30">
        <f t="shared" si="7"/>
        <v>0</v>
      </c>
      <c r="I53" s="55"/>
    </row>
    <row r="54" spans="2:9" ht="14.1" customHeight="1" x14ac:dyDescent="0.15">
      <c r="B54" s="51"/>
      <c r="C54" s="33"/>
      <c r="D54" s="33"/>
      <c r="E54" s="34"/>
      <c r="F54" s="35"/>
      <c r="G54" s="36"/>
      <c r="H54" s="36"/>
      <c r="I54" s="312"/>
    </row>
    <row r="55" spans="2:9" ht="14.1" customHeight="1" x14ac:dyDescent="0.15">
      <c r="B55" s="50"/>
      <c r="C55" s="27" t="s">
        <v>493</v>
      </c>
      <c r="D55" s="27" t="s">
        <v>492</v>
      </c>
      <c r="E55" s="28">
        <v>4</v>
      </c>
      <c r="F55" s="29" t="s">
        <v>408</v>
      </c>
      <c r="G55" s="30"/>
      <c r="H55" s="30">
        <f t="shared" si="7"/>
        <v>0</v>
      </c>
      <c r="I55" s="55">
        <v>6900</v>
      </c>
    </row>
    <row r="56" spans="2:9" ht="14.1" customHeight="1" x14ac:dyDescent="0.15">
      <c r="B56" s="51"/>
      <c r="C56" s="33"/>
      <c r="D56" s="33" t="s">
        <v>20</v>
      </c>
      <c r="E56" s="34"/>
      <c r="F56" s="35"/>
      <c r="G56" s="36"/>
      <c r="H56" s="36"/>
      <c r="I56" s="312" t="s">
        <v>547</v>
      </c>
    </row>
    <row r="57" spans="2:9" ht="14.1" customHeight="1" x14ac:dyDescent="0.15">
      <c r="B57" s="316"/>
      <c r="C57" s="27" t="s">
        <v>21</v>
      </c>
      <c r="D57" s="27" t="s">
        <v>489</v>
      </c>
      <c r="E57" s="28">
        <v>1</v>
      </c>
      <c r="F57" s="29" t="s">
        <v>408</v>
      </c>
      <c r="G57" s="30"/>
      <c r="H57" s="30">
        <f t="shared" si="7"/>
        <v>0</v>
      </c>
      <c r="I57" s="55">
        <v>220480</v>
      </c>
    </row>
    <row r="58" spans="2:9" ht="14.1" customHeight="1" x14ac:dyDescent="0.15">
      <c r="B58" s="51"/>
      <c r="C58" s="33"/>
      <c r="D58" s="33"/>
      <c r="E58" s="34"/>
      <c r="F58" s="35"/>
      <c r="G58" s="36"/>
      <c r="H58" s="36">
        <f t="shared" si="6"/>
        <v>0</v>
      </c>
      <c r="I58" s="56"/>
    </row>
    <row r="59" spans="2:9" ht="14.1" customHeight="1" x14ac:dyDescent="0.15">
      <c r="B59" s="50"/>
      <c r="C59" s="310" t="s">
        <v>290</v>
      </c>
      <c r="D59" s="27"/>
      <c r="E59" s="28"/>
      <c r="F59" s="29"/>
      <c r="G59" s="30"/>
      <c r="H59" s="30">
        <f>SUM(H6:H58)</f>
        <v>0</v>
      </c>
      <c r="I59" s="55"/>
    </row>
    <row r="60" spans="2:9" ht="14.1" customHeight="1" x14ac:dyDescent="0.15">
      <c r="B60" s="51"/>
      <c r="C60" s="33"/>
      <c r="D60" s="33"/>
      <c r="E60" s="34"/>
      <c r="F60" s="35"/>
      <c r="G60" s="36"/>
      <c r="H60" s="36">
        <f t="shared" si="6"/>
        <v>0</v>
      </c>
      <c r="I60" s="56"/>
    </row>
    <row r="61" spans="2:9" ht="14.1" customHeight="1" x14ac:dyDescent="0.15">
      <c r="B61" s="50"/>
      <c r="C61" s="27"/>
      <c r="D61" s="27"/>
      <c r="E61" s="28"/>
      <c r="F61" s="29"/>
      <c r="G61" s="30"/>
      <c r="H61" s="30">
        <f t="shared" si="6"/>
        <v>0</v>
      </c>
      <c r="I61" s="55"/>
    </row>
    <row r="62" spans="2:9" ht="14.1" customHeight="1" x14ac:dyDescent="0.15">
      <c r="B62" s="51"/>
      <c r="C62" s="33"/>
      <c r="D62" s="33"/>
      <c r="E62" s="34"/>
      <c r="F62" s="35"/>
      <c r="G62" s="36"/>
      <c r="H62" s="36">
        <f t="shared" si="6"/>
        <v>0</v>
      </c>
      <c r="I62" s="56"/>
    </row>
    <row r="63" spans="2:9" ht="14.1" customHeight="1" x14ac:dyDescent="0.15">
      <c r="B63" s="50"/>
      <c r="C63" s="27"/>
      <c r="D63" s="27"/>
      <c r="E63" s="28"/>
      <c r="F63" s="29"/>
      <c r="G63" s="30"/>
      <c r="H63" s="30">
        <f t="shared" si="6"/>
        <v>0</v>
      </c>
      <c r="I63" s="55"/>
    </row>
    <row r="64" spans="2:9" ht="14.1" customHeight="1" x14ac:dyDescent="0.15">
      <c r="B64" s="51"/>
      <c r="C64" s="33"/>
      <c r="D64" s="33"/>
      <c r="E64" s="34"/>
      <c r="F64" s="35"/>
      <c r="G64" s="36"/>
      <c r="H64" s="36">
        <f t="shared" si="6"/>
        <v>0</v>
      </c>
      <c r="I64" s="56"/>
    </row>
    <row r="65" spans="2:9" ht="14.1" customHeight="1" x14ac:dyDescent="0.15">
      <c r="B65" s="50"/>
      <c r="C65" s="27"/>
      <c r="D65" s="27"/>
      <c r="E65" s="28"/>
      <c r="F65" s="29"/>
      <c r="G65" s="30"/>
      <c r="H65" s="30">
        <f t="shared" si="6"/>
        <v>0</v>
      </c>
      <c r="I65" s="55"/>
    </row>
    <row r="66" spans="2:9" ht="14.1" customHeight="1" x14ac:dyDescent="0.15">
      <c r="B66" s="51"/>
      <c r="C66" s="33"/>
      <c r="D66" s="33"/>
      <c r="E66" s="34"/>
      <c r="F66" s="35"/>
      <c r="G66" s="36"/>
      <c r="H66" s="36"/>
      <c r="I66" s="56"/>
    </row>
    <row r="67" spans="2:9" ht="14.1" customHeight="1" x14ac:dyDescent="0.15">
      <c r="B67" s="50"/>
      <c r="C67" s="27"/>
      <c r="D67" s="27"/>
      <c r="E67" s="28"/>
      <c r="F67" s="29"/>
      <c r="G67" s="30"/>
      <c r="H67" s="30">
        <f t="shared" ref="H67" si="8">SUMIF($C$42:$C$113,C67&amp;"　計",$H$42:$H$113)</f>
        <v>0</v>
      </c>
      <c r="I67" s="55"/>
    </row>
    <row r="68" spans="2:9" ht="14.1" customHeight="1" x14ac:dyDescent="0.15">
      <c r="B68" s="51"/>
      <c r="C68" s="33"/>
      <c r="D68" s="33"/>
      <c r="E68" s="34"/>
      <c r="F68" s="35"/>
      <c r="G68" s="36"/>
      <c r="H68" s="36"/>
      <c r="I68" s="56"/>
    </row>
    <row r="69" spans="2:9" ht="14.1" customHeight="1" x14ac:dyDescent="0.15">
      <c r="B69" s="50"/>
      <c r="C69" s="27"/>
      <c r="D69" s="27"/>
      <c r="E69" s="28"/>
      <c r="F69" s="29"/>
      <c r="G69" s="30"/>
      <c r="H69" s="30">
        <f t="shared" ref="H69" si="9">SUMIF($C$42:$C$113,C69&amp;"　計",$H$42:$H$113)</f>
        <v>0</v>
      </c>
      <c r="I69" s="55"/>
    </row>
    <row r="70" spans="2:9" ht="14.1" customHeight="1" x14ac:dyDescent="0.15">
      <c r="B70" s="51"/>
      <c r="C70" s="33"/>
      <c r="D70" s="33"/>
      <c r="E70" s="34"/>
      <c r="F70" s="35"/>
      <c r="G70" s="36"/>
      <c r="H70" s="36"/>
      <c r="I70" s="37"/>
    </row>
    <row r="71" spans="2:9" ht="14.1" customHeight="1" x14ac:dyDescent="0.15">
      <c r="B71" s="50"/>
      <c r="C71" s="27"/>
      <c r="D71" s="27"/>
      <c r="E71" s="28"/>
      <c r="F71" s="29"/>
      <c r="G71" s="30"/>
      <c r="H71" s="30">
        <f t="shared" ref="H71" si="10">SUMIF($C$42:$C$113,C71&amp;"　計",$H$42:$H$113)</f>
        <v>0</v>
      </c>
      <c r="I71" s="31"/>
    </row>
    <row r="72" spans="2:9" ht="14.1" customHeight="1" x14ac:dyDescent="0.15">
      <c r="B72" s="51"/>
      <c r="C72" s="33"/>
      <c r="D72" s="33"/>
      <c r="E72" s="34"/>
      <c r="F72" s="35"/>
      <c r="G72" s="36"/>
      <c r="H72" s="36"/>
      <c r="I72" s="37"/>
    </row>
    <row r="73" spans="2:9" ht="14.1" customHeight="1" x14ac:dyDescent="0.15">
      <c r="B73" s="50"/>
      <c r="C73" s="27"/>
      <c r="D73" s="27"/>
      <c r="E73" s="28"/>
      <c r="F73" s="29"/>
      <c r="G73" s="30"/>
      <c r="H73" s="30">
        <f t="shared" ref="H73" si="11">SUMIF($C$42:$C$113,C73&amp;"　計",$H$42:$H$113)</f>
        <v>0</v>
      </c>
      <c r="I73" s="31"/>
    </row>
    <row r="74" spans="2:9" ht="14.1" customHeight="1" x14ac:dyDescent="0.15">
      <c r="B74" s="51"/>
      <c r="C74" s="33"/>
      <c r="D74" s="33"/>
      <c r="E74" s="34"/>
      <c r="F74" s="35"/>
      <c r="G74" s="36"/>
      <c r="H74" s="36"/>
      <c r="I74" s="37"/>
    </row>
    <row r="75" spans="2:9" ht="14.1" customHeight="1" x14ac:dyDescent="0.15">
      <c r="B75" s="50"/>
      <c r="C75" s="27"/>
      <c r="D75" s="27"/>
      <c r="E75" s="28"/>
      <c r="F75" s="29"/>
      <c r="G75" s="30"/>
      <c r="H75" s="58"/>
      <c r="I75" s="31"/>
    </row>
    <row r="76" spans="2:9" ht="14.1" customHeight="1" x14ac:dyDescent="0.15">
      <c r="B76" s="51"/>
      <c r="C76" s="33"/>
      <c r="D76" s="33"/>
      <c r="E76" s="34"/>
      <c r="F76" s="35"/>
      <c r="G76" s="36"/>
      <c r="H76" s="36"/>
      <c r="I76" s="37"/>
    </row>
    <row r="77" spans="2:9" ht="14.1" customHeight="1" x14ac:dyDescent="0.15">
      <c r="B77" s="52"/>
      <c r="C77" s="19"/>
      <c r="D77" s="19"/>
      <c r="E77" s="20"/>
      <c r="F77" s="21"/>
      <c r="G77" s="39"/>
      <c r="H77" s="39">
        <f t="shared" ref="H77" si="12">SUMIF($C$42:$C$113,C77&amp;"　計",$H$42:$H$113)</f>
        <v>0</v>
      </c>
      <c r="I77" s="22"/>
    </row>
    <row r="78" spans="2:9" ht="14.1" customHeight="1" x14ac:dyDescent="0.15">
      <c r="B78" s="339"/>
      <c r="C78" s="42"/>
      <c r="D78" s="42"/>
      <c r="E78" s="43"/>
      <c r="F78" s="14"/>
      <c r="G78" s="44"/>
      <c r="H78" s="44"/>
      <c r="I78" s="10"/>
    </row>
    <row r="79" spans="2:9" ht="14.1" customHeight="1" x14ac:dyDescent="0.15">
      <c r="B79" s="316" t="s">
        <v>281</v>
      </c>
      <c r="C79" s="27" t="s">
        <v>494</v>
      </c>
      <c r="D79" s="27"/>
      <c r="E79" s="28">
        <v>8</v>
      </c>
      <c r="F79" s="29" t="s">
        <v>24</v>
      </c>
      <c r="G79" s="30"/>
      <c r="H79" s="30">
        <f t="shared" ref="H79:H97" si="13">ROUNDDOWN(G79*E79,0)</f>
        <v>0</v>
      </c>
      <c r="I79" s="31"/>
    </row>
    <row r="80" spans="2:9" ht="14.1" customHeight="1" x14ac:dyDescent="0.15">
      <c r="B80" s="51"/>
      <c r="C80" s="33"/>
      <c r="D80" s="33"/>
      <c r="E80" s="34"/>
      <c r="F80" s="35"/>
      <c r="G80" s="36"/>
      <c r="H80" s="36"/>
      <c r="I80" s="37"/>
    </row>
    <row r="81" spans="2:9" ht="14.1" customHeight="1" x14ac:dyDescent="0.15">
      <c r="B81" s="316"/>
      <c r="C81" s="27" t="s">
        <v>495</v>
      </c>
      <c r="D81" s="27"/>
      <c r="E81" s="28">
        <v>3</v>
      </c>
      <c r="F81" s="29" t="s">
        <v>24</v>
      </c>
      <c r="G81" s="30"/>
      <c r="H81" s="30">
        <f t="shared" si="13"/>
        <v>0</v>
      </c>
      <c r="I81" s="31"/>
    </row>
    <row r="82" spans="2:9" ht="14.1" customHeight="1" x14ac:dyDescent="0.15">
      <c r="B82" s="51"/>
      <c r="C82" s="33"/>
      <c r="D82" s="33"/>
      <c r="E82" s="34"/>
      <c r="F82" s="35"/>
      <c r="G82" s="36"/>
      <c r="H82" s="36"/>
      <c r="I82" s="37"/>
    </row>
    <row r="83" spans="2:9" ht="14.1" customHeight="1" x14ac:dyDescent="0.15">
      <c r="B83" s="316"/>
      <c r="C83" s="27" t="s">
        <v>496</v>
      </c>
      <c r="D83" s="27"/>
      <c r="E83" s="28">
        <v>20</v>
      </c>
      <c r="F83" s="29" t="s">
        <v>23</v>
      </c>
      <c r="G83" s="30"/>
      <c r="H83" s="30">
        <f t="shared" si="13"/>
        <v>0</v>
      </c>
      <c r="I83" s="31"/>
    </row>
    <row r="84" spans="2:9" ht="14.1" customHeight="1" x14ac:dyDescent="0.15">
      <c r="B84" s="51"/>
      <c r="C84" s="33"/>
      <c r="D84" s="33"/>
      <c r="E84" s="34"/>
      <c r="F84" s="35"/>
      <c r="G84" s="36"/>
      <c r="H84" s="44"/>
      <c r="I84" s="37"/>
    </row>
    <row r="85" spans="2:9" ht="14.1" customHeight="1" x14ac:dyDescent="0.15">
      <c r="B85" s="316"/>
      <c r="C85" s="27" t="s">
        <v>497</v>
      </c>
      <c r="D85" s="27"/>
      <c r="E85" s="28">
        <v>18</v>
      </c>
      <c r="F85" s="29" t="s">
        <v>23</v>
      </c>
      <c r="G85" s="30"/>
      <c r="H85" s="44">
        <f t="shared" si="13"/>
        <v>0</v>
      </c>
      <c r="I85" s="31"/>
    </row>
    <row r="86" spans="2:9" ht="14.1" customHeight="1" x14ac:dyDescent="0.15">
      <c r="B86" s="51"/>
      <c r="C86" s="33"/>
      <c r="D86" s="33"/>
      <c r="E86" s="34"/>
      <c r="F86" s="35"/>
      <c r="G86" s="36"/>
      <c r="H86" s="36"/>
      <c r="I86" s="37"/>
    </row>
    <row r="87" spans="2:9" ht="14.1" customHeight="1" x14ac:dyDescent="0.15">
      <c r="B87" s="316"/>
      <c r="C87" s="27" t="s">
        <v>498</v>
      </c>
      <c r="D87" s="27"/>
      <c r="E87" s="28">
        <v>12</v>
      </c>
      <c r="F87" s="29" t="s">
        <v>23</v>
      </c>
      <c r="G87" s="30"/>
      <c r="H87" s="30">
        <f t="shared" si="13"/>
        <v>0</v>
      </c>
      <c r="I87" s="31"/>
    </row>
    <row r="88" spans="2:9" ht="14.1" customHeight="1" x14ac:dyDescent="0.15">
      <c r="B88" s="51"/>
      <c r="C88" s="33"/>
      <c r="D88" s="33"/>
      <c r="E88" s="34"/>
      <c r="F88" s="35"/>
      <c r="G88" s="36"/>
      <c r="H88" s="44"/>
      <c r="I88" s="37"/>
    </row>
    <row r="89" spans="2:9" ht="14.1" customHeight="1" x14ac:dyDescent="0.15">
      <c r="B89" s="316"/>
      <c r="C89" s="27" t="s">
        <v>499</v>
      </c>
      <c r="D89" s="27"/>
      <c r="E89" s="28">
        <v>3</v>
      </c>
      <c r="F89" s="29" t="s">
        <v>25</v>
      </c>
      <c r="G89" s="30"/>
      <c r="H89" s="30">
        <f t="shared" si="13"/>
        <v>0</v>
      </c>
      <c r="I89" s="31"/>
    </row>
    <row r="90" spans="2:9" ht="14.1" customHeight="1" x14ac:dyDescent="0.15">
      <c r="B90" s="51"/>
      <c r="C90" s="33"/>
      <c r="D90" s="33"/>
      <c r="E90" s="34"/>
      <c r="F90" s="35"/>
      <c r="G90" s="36"/>
      <c r="H90" s="36"/>
      <c r="I90" s="37"/>
    </row>
    <row r="91" spans="2:9" ht="14.1" customHeight="1" x14ac:dyDescent="0.15">
      <c r="B91" s="316"/>
      <c r="C91" s="27" t="s">
        <v>500</v>
      </c>
      <c r="D91" s="27"/>
      <c r="E91" s="28">
        <v>11</v>
      </c>
      <c r="F91" s="29" t="s">
        <v>48</v>
      </c>
      <c r="G91" s="30"/>
      <c r="H91" s="30">
        <f t="shared" si="13"/>
        <v>0</v>
      </c>
      <c r="I91" s="31"/>
    </row>
    <row r="92" spans="2:9" ht="14.1" customHeight="1" x14ac:dyDescent="0.15">
      <c r="B92" s="51"/>
      <c r="C92" s="33"/>
      <c r="D92" s="33"/>
      <c r="E92" s="34"/>
      <c r="F92" s="35"/>
      <c r="G92" s="36"/>
      <c r="H92" s="36"/>
      <c r="I92" s="37"/>
    </row>
    <row r="93" spans="2:9" ht="14.1" customHeight="1" x14ac:dyDescent="0.15">
      <c r="B93" s="316"/>
      <c r="C93" s="27" t="s">
        <v>501</v>
      </c>
      <c r="D93" s="27"/>
      <c r="E93" s="28">
        <v>20</v>
      </c>
      <c r="F93" s="29" t="s">
        <v>22</v>
      </c>
      <c r="G93" s="30"/>
      <c r="H93" s="30">
        <f t="shared" si="13"/>
        <v>0</v>
      </c>
      <c r="I93" s="31"/>
    </row>
    <row r="94" spans="2:9" ht="14.1" customHeight="1" x14ac:dyDescent="0.15">
      <c r="B94" s="51"/>
      <c r="C94" s="33"/>
      <c r="D94" s="33"/>
      <c r="E94" s="34"/>
      <c r="F94" s="35"/>
      <c r="G94" s="36"/>
      <c r="H94" s="36"/>
      <c r="I94" s="37"/>
    </row>
    <row r="95" spans="2:9" ht="14.1" customHeight="1" x14ac:dyDescent="0.15">
      <c r="B95" s="316"/>
      <c r="C95" s="27" t="s">
        <v>502</v>
      </c>
      <c r="D95" s="27"/>
      <c r="E95" s="28">
        <v>4</v>
      </c>
      <c r="F95" s="29" t="s">
        <v>25</v>
      </c>
      <c r="G95" s="30"/>
      <c r="H95" s="30">
        <f t="shared" si="13"/>
        <v>0</v>
      </c>
      <c r="I95" s="31"/>
    </row>
    <row r="96" spans="2:9" ht="14.1" customHeight="1" x14ac:dyDescent="0.15">
      <c r="B96" s="51"/>
      <c r="C96" s="33"/>
      <c r="D96" s="33"/>
      <c r="E96" s="34"/>
      <c r="F96" s="35"/>
      <c r="G96" s="36"/>
      <c r="H96" s="36"/>
      <c r="I96" s="37"/>
    </row>
    <row r="97" spans="2:9" ht="14.1" customHeight="1" x14ac:dyDescent="0.15">
      <c r="B97" s="316"/>
      <c r="C97" s="27" t="s">
        <v>503</v>
      </c>
      <c r="D97" s="27"/>
      <c r="E97" s="28">
        <v>1</v>
      </c>
      <c r="F97" s="29" t="s">
        <v>24</v>
      </c>
      <c r="G97" s="30"/>
      <c r="H97" s="30">
        <f t="shared" si="13"/>
        <v>0</v>
      </c>
      <c r="I97" s="31"/>
    </row>
    <row r="98" spans="2:9" ht="14.1" customHeight="1" x14ac:dyDescent="0.15">
      <c r="B98" s="51"/>
      <c r="C98" s="33"/>
      <c r="D98" s="33"/>
      <c r="E98" s="34"/>
      <c r="F98" s="35"/>
      <c r="G98" s="36"/>
      <c r="H98" s="36">
        <f t="shared" ref="H98" si="14">E98*G98</f>
        <v>0</v>
      </c>
      <c r="I98" s="37"/>
    </row>
    <row r="99" spans="2:9" ht="14.1" customHeight="1" x14ac:dyDescent="0.15">
      <c r="B99" s="50"/>
      <c r="C99" s="310" t="s">
        <v>290</v>
      </c>
      <c r="D99" s="27"/>
      <c r="E99" s="28"/>
      <c r="F99" s="29"/>
      <c r="G99" s="30"/>
      <c r="H99" s="30">
        <f>SUM(H78:H98)</f>
        <v>0</v>
      </c>
      <c r="I99" s="31"/>
    </row>
    <row r="100" spans="2:9" ht="14.1" customHeight="1" x14ac:dyDescent="0.15">
      <c r="B100" s="51"/>
      <c r="C100" s="33"/>
      <c r="D100" s="33"/>
      <c r="E100" s="34"/>
      <c r="F100" s="35"/>
      <c r="G100" s="36"/>
      <c r="H100" s="36"/>
      <c r="I100" s="37"/>
    </row>
    <row r="101" spans="2:9" ht="14.1" customHeight="1" x14ac:dyDescent="0.15">
      <c r="B101" s="50"/>
      <c r="C101" s="27"/>
      <c r="D101" s="27"/>
      <c r="E101" s="28"/>
      <c r="F101" s="29"/>
      <c r="G101" s="30"/>
      <c r="H101" s="30"/>
      <c r="I101" s="31"/>
    </row>
    <row r="102" spans="2:9" ht="14.1" customHeight="1" x14ac:dyDescent="0.15">
      <c r="B102" s="51"/>
      <c r="C102" s="33"/>
      <c r="D102" s="33"/>
      <c r="E102" s="34"/>
      <c r="F102" s="35"/>
      <c r="G102" s="36"/>
      <c r="H102" s="36"/>
      <c r="I102" s="37"/>
    </row>
    <row r="103" spans="2:9" ht="14.1" customHeight="1" x14ac:dyDescent="0.15">
      <c r="B103" s="50"/>
      <c r="C103" s="27"/>
      <c r="D103" s="27"/>
      <c r="E103" s="28"/>
      <c r="F103" s="29"/>
      <c r="G103" s="30"/>
      <c r="H103" s="30">
        <f t="shared" ref="H103" si="15">SUMIF($C$42:$C$113,C103&amp;"　計",$H$42:$H$113)</f>
        <v>0</v>
      </c>
      <c r="I103" s="31"/>
    </row>
    <row r="104" spans="2:9" ht="14.1" customHeight="1" x14ac:dyDescent="0.15">
      <c r="B104" s="51"/>
      <c r="C104" s="33"/>
      <c r="D104" s="33"/>
      <c r="E104" s="34"/>
      <c r="F104" s="35"/>
      <c r="G104" s="36"/>
      <c r="H104" s="36"/>
      <c r="I104" s="37"/>
    </row>
    <row r="105" spans="2:9" ht="14.1" customHeight="1" x14ac:dyDescent="0.15">
      <c r="B105" s="50"/>
      <c r="C105" s="27"/>
      <c r="D105" s="27"/>
      <c r="E105" s="28"/>
      <c r="F105" s="29"/>
      <c r="G105" s="30"/>
      <c r="H105" s="30">
        <f t="shared" ref="H105" si="16">SUMIF($C$42:$C$113,C105&amp;"　計",$H$42:$H$113)</f>
        <v>0</v>
      </c>
      <c r="I105" s="31"/>
    </row>
    <row r="106" spans="2:9" ht="14.1" customHeight="1" x14ac:dyDescent="0.15">
      <c r="B106" s="51"/>
      <c r="C106" s="33"/>
      <c r="D106" s="33"/>
      <c r="E106" s="34"/>
      <c r="F106" s="35"/>
      <c r="G106" s="36"/>
      <c r="H106" s="36"/>
      <c r="I106" s="37"/>
    </row>
    <row r="107" spans="2:9" ht="14.1" customHeight="1" x14ac:dyDescent="0.15">
      <c r="B107" s="50"/>
      <c r="C107" s="27"/>
      <c r="D107" s="27"/>
      <c r="E107" s="28"/>
      <c r="F107" s="29"/>
      <c r="G107" s="30"/>
      <c r="H107" s="30">
        <f t="shared" ref="H107" si="17">SUMIF($C$42:$C$113,C107&amp;"　計",$H$42:$H$113)</f>
        <v>0</v>
      </c>
      <c r="I107" s="31"/>
    </row>
    <row r="108" spans="2:9" ht="14.1" customHeight="1" x14ac:dyDescent="0.15">
      <c r="B108" s="51"/>
      <c r="C108" s="33"/>
      <c r="D108" s="33"/>
      <c r="E108" s="34"/>
      <c r="F108" s="35"/>
      <c r="G108" s="36"/>
      <c r="H108" s="36"/>
      <c r="I108" s="37"/>
    </row>
    <row r="109" spans="2:9" ht="14.1" customHeight="1" x14ac:dyDescent="0.15">
      <c r="B109" s="50"/>
      <c r="C109" s="27"/>
      <c r="D109" s="27"/>
      <c r="E109" s="28"/>
      <c r="F109" s="29"/>
      <c r="G109" s="30"/>
      <c r="H109" s="30">
        <f t="shared" ref="H109" si="18">SUMIF($C$42:$C$113,C109&amp;"　計",$H$42:$H$113)</f>
        <v>0</v>
      </c>
      <c r="I109" s="31"/>
    </row>
    <row r="110" spans="2:9" ht="14.1" customHeight="1" x14ac:dyDescent="0.15">
      <c r="B110" s="51"/>
      <c r="C110" s="33"/>
      <c r="D110" s="33"/>
      <c r="E110" s="34"/>
      <c r="F110" s="35"/>
      <c r="G110" s="36"/>
      <c r="H110" s="36"/>
      <c r="I110" s="37"/>
    </row>
    <row r="111" spans="2:9" ht="14.1" customHeight="1" x14ac:dyDescent="0.15">
      <c r="B111" s="50"/>
      <c r="C111" s="310"/>
      <c r="D111" s="27"/>
      <c r="E111" s="28"/>
      <c r="F111" s="29"/>
      <c r="G111" s="30"/>
      <c r="H111" s="30"/>
      <c r="I111" s="31"/>
    </row>
    <row r="112" spans="2:9" ht="14.1" customHeight="1" x14ac:dyDescent="0.15">
      <c r="B112" s="51"/>
      <c r="C112" s="33"/>
      <c r="D112" s="33"/>
      <c r="E112" s="34"/>
      <c r="F112" s="35"/>
      <c r="G112" s="36"/>
      <c r="H112" s="36"/>
      <c r="I112" s="37"/>
    </row>
    <row r="113" spans="2:9" ht="14.1" customHeight="1" x14ac:dyDescent="0.15">
      <c r="B113" s="52"/>
      <c r="C113" s="19"/>
      <c r="D113" s="19"/>
      <c r="E113" s="20"/>
      <c r="F113" s="21"/>
      <c r="G113" s="39"/>
      <c r="H113" s="39">
        <f t="shared" ref="H113" si="19">SUMIF($C$42:$C$113,C113&amp;"　計",$H$42:$H$113)</f>
        <v>0</v>
      </c>
      <c r="I113" s="22"/>
    </row>
    <row r="114" spans="2:9" ht="14.1" customHeight="1" x14ac:dyDescent="0.15">
      <c r="B114" s="47"/>
      <c r="C114" s="45"/>
      <c r="D114" s="45"/>
      <c r="E114" s="46"/>
      <c r="F114" s="45"/>
      <c r="G114" s="45"/>
      <c r="H114" s="45"/>
      <c r="I114" s="45"/>
    </row>
    <row r="115" spans="2:9" ht="14.1" customHeight="1" x14ac:dyDescent="0.15"/>
    <row r="116" spans="2:9" ht="14.1" customHeight="1" x14ac:dyDescent="0.15"/>
    <row r="117" spans="2:9" ht="14.1" customHeight="1" x14ac:dyDescent="0.15"/>
    <row r="118" spans="2:9" ht="14.1" customHeight="1" x14ac:dyDescent="0.15"/>
    <row r="119" spans="2:9" ht="14.1" customHeight="1" x14ac:dyDescent="0.15"/>
    <row r="120" spans="2:9" ht="14.1" customHeight="1" x14ac:dyDescent="0.15"/>
    <row r="121" spans="2:9" ht="14.1" customHeight="1" x14ac:dyDescent="0.15"/>
    <row r="122" spans="2:9" ht="14.1" customHeight="1" x14ac:dyDescent="0.15"/>
    <row r="123" spans="2:9" ht="14.1" customHeight="1" x14ac:dyDescent="0.15"/>
    <row r="124" spans="2:9" ht="14.1" customHeight="1" x14ac:dyDescent="0.15"/>
    <row r="125" spans="2:9" ht="14.1" customHeight="1" x14ac:dyDescent="0.15"/>
    <row r="126" spans="2:9" ht="14.1" customHeight="1" x14ac:dyDescent="0.15"/>
    <row r="127" spans="2:9" ht="14.1" customHeight="1" x14ac:dyDescent="0.15"/>
    <row r="128" spans="2:9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4.1" customHeight="1" x14ac:dyDescent="0.15"/>
    <row r="152" ht="14.1" customHeight="1" x14ac:dyDescent="0.15"/>
    <row r="153" ht="14.1" customHeight="1" x14ac:dyDescent="0.15"/>
    <row r="154" ht="14.1" customHeight="1" x14ac:dyDescent="0.15"/>
    <row r="155" ht="14.1" customHeight="1" x14ac:dyDescent="0.15"/>
    <row r="156" ht="14.1" customHeight="1" x14ac:dyDescent="0.15"/>
    <row r="157" ht="14.1" customHeight="1" x14ac:dyDescent="0.15"/>
    <row r="158" ht="14.1" customHeight="1" x14ac:dyDescent="0.15"/>
    <row r="159" ht="14.1" customHeight="1" x14ac:dyDescent="0.15"/>
    <row r="160" ht="14.1" customHeight="1" x14ac:dyDescent="0.15"/>
    <row r="161" ht="14.1" customHeight="1" x14ac:dyDescent="0.15"/>
    <row r="162" ht="14.1" customHeight="1" x14ac:dyDescent="0.15"/>
    <row r="163" ht="14.1" customHeight="1" x14ac:dyDescent="0.15"/>
    <row r="164" ht="14.1" customHeight="1" x14ac:dyDescent="0.15"/>
    <row r="165" ht="14.1" customHeight="1" x14ac:dyDescent="0.15"/>
    <row r="166" ht="14.1" customHeight="1" x14ac:dyDescent="0.15"/>
    <row r="167" ht="14.1" customHeight="1" x14ac:dyDescent="0.15"/>
    <row r="168" ht="14.1" customHeight="1" x14ac:dyDescent="0.15"/>
    <row r="169" ht="14.1" customHeight="1" x14ac:dyDescent="0.15"/>
    <row r="170" ht="14.1" customHeight="1" x14ac:dyDescent="0.15"/>
    <row r="171" ht="14.1" customHeight="1" x14ac:dyDescent="0.15"/>
    <row r="172" ht="14.1" customHeight="1" x14ac:dyDescent="0.15"/>
    <row r="173" ht="14.1" customHeight="1" x14ac:dyDescent="0.15"/>
    <row r="174" ht="14.1" customHeight="1" x14ac:dyDescent="0.15"/>
    <row r="175" ht="14.1" customHeight="1" x14ac:dyDescent="0.15"/>
    <row r="176" ht="14.1" customHeight="1" x14ac:dyDescent="0.15"/>
    <row r="177" ht="14.1" customHeight="1" x14ac:dyDescent="0.15"/>
    <row r="178" ht="14.1" customHeight="1" x14ac:dyDescent="0.15"/>
    <row r="179" ht="14.1" customHeight="1" x14ac:dyDescent="0.15"/>
    <row r="180" ht="14.1" customHeight="1" x14ac:dyDescent="0.15"/>
    <row r="181" ht="14.1" customHeight="1" x14ac:dyDescent="0.15"/>
    <row r="182" ht="14.1" customHeight="1" x14ac:dyDescent="0.15"/>
    <row r="183" ht="14.1" customHeight="1" x14ac:dyDescent="0.15"/>
    <row r="184" ht="14.1" customHeight="1" x14ac:dyDescent="0.15"/>
    <row r="185" ht="14.1" customHeight="1" x14ac:dyDescent="0.15"/>
    <row r="186" ht="14.1" customHeight="1" x14ac:dyDescent="0.15"/>
    <row r="187" ht="14.1" customHeight="1" x14ac:dyDescent="0.15"/>
    <row r="188" ht="14.1" customHeight="1" x14ac:dyDescent="0.15"/>
    <row r="189" ht="14.1" customHeight="1" x14ac:dyDescent="0.15"/>
    <row r="190" ht="14.1" customHeight="1" x14ac:dyDescent="0.15"/>
    <row r="191" ht="14.1" customHeight="1" x14ac:dyDescent="0.15"/>
    <row r="192" ht="14.1" customHeight="1" x14ac:dyDescent="0.15"/>
    <row r="193" ht="14.1" customHeight="1" x14ac:dyDescent="0.15"/>
    <row r="194" ht="14.1" customHeight="1" x14ac:dyDescent="0.15"/>
    <row r="195" ht="14.1" customHeight="1" x14ac:dyDescent="0.15"/>
    <row r="196" ht="14.1" customHeight="1" x14ac:dyDescent="0.15"/>
    <row r="197" ht="14.1" customHeight="1" x14ac:dyDescent="0.15"/>
    <row r="198" ht="14.1" customHeight="1" x14ac:dyDescent="0.15"/>
    <row r="199" ht="14.1" customHeight="1" x14ac:dyDescent="0.15"/>
    <row r="200" ht="14.1" customHeight="1" x14ac:dyDescent="0.15"/>
    <row r="201" ht="14.1" customHeight="1" x14ac:dyDescent="0.15"/>
    <row r="202" ht="14.1" customHeight="1" x14ac:dyDescent="0.15"/>
    <row r="203" ht="14.1" customHeight="1" x14ac:dyDescent="0.15"/>
    <row r="204" ht="14.1" customHeight="1" x14ac:dyDescent="0.15"/>
    <row r="205" ht="14.1" customHeight="1" x14ac:dyDescent="0.15"/>
    <row r="206" ht="14.1" customHeight="1" x14ac:dyDescent="0.15"/>
    <row r="207" ht="14.1" customHeight="1" x14ac:dyDescent="0.15"/>
    <row r="208" ht="14.1" customHeight="1" x14ac:dyDescent="0.15"/>
    <row r="209" ht="14.1" customHeight="1" x14ac:dyDescent="0.15"/>
    <row r="210" ht="14.1" customHeight="1" x14ac:dyDescent="0.15"/>
    <row r="211" ht="14.1" customHeight="1" x14ac:dyDescent="0.15"/>
    <row r="212" ht="14.1" customHeight="1" x14ac:dyDescent="0.15"/>
    <row r="213" ht="14.1" customHeight="1" x14ac:dyDescent="0.15"/>
    <row r="214" ht="14.1" customHeight="1" x14ac:dyDescent="0.15"/>
    <row r="215" ht="14.1" customHeight="1" x14ac:dyDescent="0.15"/>
    <row r="216" ht="14.1" customHeight="1" x14ac:dyDescent="0.15"/>
    <row r="217" ht="14.1" customHeight="1" x14ac:dyDescent="0.15"/>
    <row r="218" ht="14.1" customHeight="1" x14ac:dyDescent="0.15"/>
    <row r="219" ht="14.1" customHeight="1" x14ac:dyDescent="0.15"/>
    <row r="220" ht="14.1" customHeight="1" x14ac:dyDescent="0.15"/>
    <row r="221" ht="14.1" customHeight="1" x14ac:dyDescent="0.15"/>
    <row r="222" ht="14.1" customHeight="1" x14ac:dyDescent="0.15"/>
    <row r="223" ht="14.1" customHeight="1" x14ac:dyDescent="0.15"/>
    <row r="224" ht="14.1" customHeight="1" x14ac:dyDescent="0.15"/>
    <row r="225" ht="14.1" customHeight="1" x14ac:dyDescent="0.15"/>
    <row r="226" ht="14.1" customHeight="1" x14ac:dyDescent="0.15"/>
    <row r="227" ht="14.1" customHeight="1" x14ac:dyDescent="0.15"/>
    <row r="228" ht="14.1" customHeight="1" x14ac:dyDescent="0.15"/>
    <row r="229" ht="14.1" customHeight="1" x14ac:dyDescent="0.15"/>
    <row r="230" ht="14.1" customHeight="1" x14ac:dyDescent="0.15"/>
    <row r="231" ht="14.1" customHeight="1" x14ac:dyDescent="0.15"/>
    <row r="232" ht="14.1" customHeight="1" x14ac:dyDescent="0.15"/>
    <row r="233" ht="14.1" customHeight="1" x14ac:dyDescent="0.15"/>
    <row r="234" ht="14.1" customHeight="1" x14ac:dyDescent="0.15"/>
    <row r="235" ht="14.1" customHeight="1" x14ac:dyDescent="0.15"/>
    <row r="236" ht="14.1" customHeight="1" x14ac:dyDescent="0.15"/>
    <row r="237" ht="14.1" customHeight="1" x14ac:dyDescent="0.15"/>
    <row r="238" ht="14.1" customHeight="1" x14ac:dyDescent="0.15"/>
    <row r="239" ht="14.1" customHeight="1" x14ac:dyDescent="0.15"/>
    <row r="240" ht="14.1" customHeight="1" x14ac:dyDescent="0.15"/>
    <row r="241" ht="14.1" customHeight="1" x14ac:dyDescent="0.15"/>
    <row r="242" ht="14.1" customHeight="1" x14ac:dyDescent="0.15"/>
    <row r="243" ht="14.1" customHeight="1" x14ac:dyDescent="0.15"/>
    <row r="244" ht="14.1" customHeight="1" x14ac:dyDescent="0.15"/>
    <row r="245" ht="14.1" customHeight="1" x14ac:dyDescent="0.15"/>
    <row r="246" ht="14.1" customHeight="1" x14ac:dyDescent="0.15"/>
    <row r="247" ht="14.1" customHeight="1" x14ac:dyDescent="0.15"/>
    <row r="248" ht="14.1" customHeight="1" x14ac:dyDescent="0.15"/>
    <row r="249" ht="14.1" customHeight="1" x14ac:dyDescent="0.15"/>
    <row r="250" ht="14.1" customHeight="1" x14ac:dyDescent="0.15"/>
    <row r="251" ht="14.1" customHeight="1" x14ac:dyDescent="0.15"/>
    <row r="252" ht="14.1" customHeight="1" x14ac:dyDescent="0.15"/>
    <row r="253" ht="14.1" customHeight="1" x14ac:dyDescent="0.15"/>
    <row r="254" ht="14.1" customHeight="1" x14ac:dyDescent="0.15"/>
    <row r="255" ht="14.1" customHeight="1" x14ac:dyDescent="0.15"/>
    <row r="256" ht="14.1" customHeight="1" x14ac:dyDescent="0.15"/>
    <row r="257" ht="14.1" customHeight="1" x14ac:dyDescent="0.15"/>
    <row r="258" ht="14.1" customHeight="1" x14ac:dyDescent="0.15"/>
    <row r="259" ht="14.1" customHeight="1" x14ac:dyDescent="0.15"/>
    <row r="260" ht="14.1" customHeight="1" x14ac:dyDescent="0.15"/>
    <row r="261" ht="14.1" customHeight="1" x14ac:dyDescent="0.15"/>
    <row r="262" ht="14.1" customHeight="1" x14ac:dyDescent="0.15"/>
    <row r="263" ht="14.1" customHeight="1" x14ac:dyDescent="0.15"/>
    <row r="264" ht="14.1" customHeight="1" x14ac:dyDescent="0.15"/>
    <row r="265" ht="14.1" customHeight="1" x14ac:dyDescent="0.15"/>
    <row r="266" ht="14.1" customHeight="1" x14ac:dyDescent="0.15"/>
    <row r="267" ht="14.1" customHeight="1" x14ac:dyDescent="0.15"/>
    <row r="268" ht="14.1" customHeight="1" x14ac:dyDescent="0.15"/>
    <row r="269" ht="14.1" customHeight="1" x14ac:dyDescent="0.15"/>
    <row r="270" ht="14.1" customHeight="1" x14ac:dyDescent="0.15"/>
    <row r="271" ht="14.1" customHeight="1" x14ac:dyDescent="0.15"/>
    <row r="272" ht="14.1" customHeight="1" x14ac:dyDescent="0.15"/>
    <row r="273" ht="14.1" customHeight="1" x14ac:dyDescent="0.15"/>
    <row r="274" ht="14.1" customHeight="1" x14ac:dyDescent="0.15"/>
    <row r="275" ht="14.1" customHeight="1" x14ac:dyDescent="0.15"/>
    <row r="276" ht="14.1" customHeight="1" x14ac:dyDescent="0.15"/>
    <row r="277" ht="14.1" customHeight="1" x14ac:dyDescent="0.15"/>
    <row r="278" ht="14.1" customHeight="1" x14ac:dyDescent="0.15"/>
    <row r="279" ht="14.1" customHeight="1" x14ac:dyDescent="0.15"/>
    <row r="280" ht="14.1" customHeight="1" x14ac:dyDescent="0.15"/>
    <row r="281" ht="14.1" customHeight="1" x14ac:dyDescent="0.15"/>
    <row r="282" ht="14.1" customHeight="1" x14ac:dyDescent="0.15"/>
    <row r="283" ht="14.1" customHeight="1" x14ac:dyDescent="0.15"/>
    <row r="284" ht="14.1" customHeight="1" x14ac:dyDescent="0.15"/>
    <row r="285" ht="14.1" customHeight="1" x14ac:dyDescent="0.15"/>
    <row r="286" ht="14.1" customHeight="1" x14ac:dyDescent="0.15"/>
    <row r="287" ht="14.1" customHeight="1" x14ac:dyDescent="0.15"/>
    <row r="288" ht="14.1" customHeight="1" x14ac:dyDescent="0.15"/>
    <row r="289" ht="14.1" customHeight="1" x14ac:dyDescent="0.15"/>
    <row r="290" ht="14.1" customHeight="1" x14ac:dyDescent="0.15"/>
    <row r="291" ht="14.1" customHeight="1" x14ac:dyDescent="0.15"/>
    <row r="292" ht="14.1" customHeight="1" x14ac:dyDescent="0.15"/>
    <row r="293" ht="14.1" customHeight="1" x14ac:dyDescent="0.15"/>
    <row r="294" ht="14.1" customHeight="1" x14ac:dyDescent="0.15"/>
    <row r="295" ht="14.1" customHeight="1" x14ac:dyDescent="0.15"/>
    <row r="296" ht="14.1" customHeight="1" x14ac:dyDescent="0.15"/>
    <row r="297" ht="14.1" customHeight="1" x14ac:dyDescent="0.15"/>
    <row r="298" ht="14.1" customHeight="1" x14ac:dyDescent="0.15"/>
    <row r="299" ht="14.1" customHeight="1" x14ac:dyDescent="0.15"/>
    <row r="300" ht="14.1" customHeight="1" x14ac:dyDescent="0.15"/>
    <row r="301" ht="14.1" customHeight="1" x14ac:dyDescent="0.15"/>
    <row r="302" ht="14.1" customHeight="1" x14ac:dyDescent="0.15"/>
    <row r="303" ht="14.1" customHeight="1" x14ac:dyDescent="0.15"/>
    <row r="304" ht="14.1" customHeight="1" x14ac:dyDescent="0.15"/>
    <row r="305" ht="14.1" customHeight="1" x14ac:dyDescent="0.15"/>
    <row r="306" ht="14.1" customHeight="1" x14ac:dyDescent="0.15"/>
    <row r="307" ht="14.1" customHeight="1" x14ac:dyDescent="0.15"/>
    <row r="308" ht="14.1" customHeight="1" x14ac:dyDescent="0.15"/>
    <row r="309" ht="14.1" customHeight="1" x14ac:dyDescent="0.15"/>
    <row r="310" ht="14.1" customHeight="1" x14ac:dyDescent="0.15"/>
    <row r="311" ht="14.1" customHeight="1" x14ac:dyDescent="0.15"/>
    <row r="312" ht="14.1" customHeight="1" x14ac:dyDescent="0.15"/>
    <row r="313" ht="14.1" customHeight="1" x14ac:dyDescent="0.15"/>
    <row r="314" ht="14.1" customHeight="1" x14ac:dyDescent="0.15"/>
    <row r="315" ht="14.1" customHeight="1" x14ac:dyDescent="0.15"/>
    <row r="316" ht="14.1" customHeight="1" x14ac:dyDescent="0.15"/>
    <row r="317" ht="14.1" customHeight="1" x14ac:dyDescent="0.15"/>
    <row r="318" ht="14.1" customHeight="1" x14ac:dyDescent="0.15"/>
    <row r="319" ht="14.1" customHeight="1" x14ac:dyDescent="0.15"/>
    <row r="320" ht="14.1" customHeight="1" x14ac:dyDescent="0.15"/>
    <row r="321" ht="14.1" customHeight="1" x14ac:dyDescent="0.15"/>
    <row r="322" ht="14.1" customHeight="1" x14ac:dyDescent="0.15"/>
    <row r="323" ht="14.1" customHeight="1" x14ac:dyDescent="0.15"/>
    <row r="324" ht="14.1" customHeight="1" x14ac:dyDescent="0.15"/>
    <row r="325" ht="14.1" customHeight="1" x14ac:dyDescent="0.15"/>
    <row r="326" ht="14.1" customHeight="1" x14ac:dyDescent="0.15"/>
    <row r="327" ht="14.1" customHeight="1" x14ac:dyDescent="0.15"/>
    <row r="328" ht="14.1" customHeight="1" x14ac:dyDescent="0.15"/>
    <row r="329" ht="14.1" customHeight="1" x14ac:dyDescent="0.15"/>
    <row r="330" ht="14.1" customHeight="1" x14ac:dyDescent="0.15"/>
    <row r="331" ht="14.1" customHeight="1" x14ac:dyDescent="0.15"/>
    <row r="332" ht="14.1" customHeight="1" x14ac:dyDescent="0.15"/>
    <row r="333" ht="14.1" customHeight="1" x14ac:dyDescent="0.15"/>
    <row r="334" ht="14.1" customHeight="1" x14ac:dyDescent="0.15"/>
    <row r="335" ht="14.1" customHeight="1" x14ac:dyDescent="0.15"/>
    <row r="336" ht="14.1" customHeight="1" x14ac:dyDescent="0.15"/>
    <row r="337" ht="14.1" customHeight="1" x14ac:dyDescent="0.15"/>
    <row r="338" ht="14.1" customHeight="1" x14ac:dyDescent="0.15"/>
    <row r="339" ht="14.1" customHeight="1" x14ac:dyDescent="0.15"/>
    <row r="340" ht="14.1" customHeight="1" x14ac:dyDescent="0.15"/>
    <row r="341" ht="14.1" customHeight="1" x14ac:dyDescent="0.15"/>
    <row r="342" ht="14.1" customHeight="1" x14ac:dyDescent="0.15"/>
    <row r="343" ht="14.1" customHeight="1" x14ac:dyDescent="0.15"/>
    <row r="344" ht="14.1" customHeight="1" x14ac:dyDescent="0.15"/>
    <row r="345" ht="14.1" customHeight="1" x14ac:dyDescent="0.15"/>
    <row r="346" ht="14.1" customHeight="1" x14ac:dyDescent="0.15"/>
    <row r="347" ht="14.1" customHeight="1" x14ac:dyDescent="0.15"/>
    <row r="348" ht="14.1" customHeight="1" x14ac:dyDescent="0.15"/>
    <row r="349" ht="14.1" customHeight="1" x14ac:dyDescent="0.15"/>
    <row r="350" ht="14.1" customHeight="1" x14ac:dyDescent="0.15"/>
    <row r="351" ht="14.1" customHeight="1" x14ac:dyDescent="0.15"/>
    <row r="352" ht="14.1" customHeight="1" x14ac:dyDescent="0.15"/>
    <row r="353" ht="14.1" customHeight="1" x14ac:dyDescent="0.15"/>
    <row r="354" ht="14.1" customHeight="1" x14ac:dyDescent="0.15"/>
    <row r="355" ht="14.1" customHeight="1" x14ac:dyDescent="0.15"/>
    <row r="356" ht="14.1" customHeight="1" x14ac:dyDescent="0.15"/>
    <row r="357" ht="14.1" customHeight="1" x14ac:dyDescent="0.15"/>
    <row r="358" ht="14.1" customHeight="1" x14ac:dyDescent="0.15"/>
    <row r="359" ht="14.1" customHeight="1" x14ac:dyDescent="0.15"/>
    <row r="360" ht="14.1" customHeight="1" x14ac:dyDescent="0.15"/>
    <row r="361" ht="14.1" customHeight="1" x14ac:dyDescent="0.15"/>
    <row r="362" ht="14.1" customHeight="1" x14ac:dyDescent="0.15"/>
    <row r="363" ht="14.1" customHeight="1" x14ac:dyDescent="0.15"/>
    <row r="364" ht="14.1" customHeight="1" x14ac:dyDescent="0.15"/>
    <row r="365" ht="14.1" customHeight="1" x14ac:dyDescent="0.15"/>
    <row r="366" ht="14.1" customHeight="1" x14ac:dyDescent="0.15"/>
    <row r="367" ht="14.1" customHeight="1" x14ac:dyDescent="0.15"/>
    <row r="368" ht="14.1" customHeight="1" x14ac:dyDescent="0.15"/>
    <row r="369" ht="14.1" customHeight="1" x14ac:dyDescent="0.15"/>
    <row r="370" ht="14.1" customHeight="1" x14ac:dyDescent="0.15"/>
    <row r="371" ht="14.1" customHeight="1" x14ac:dyDescent="0.15"/>
    <row r="372" ht="14.1" customHeight="1" x14ac:dyDescent="0.15"/>
    <row r="373" ht="14.1" customHeight="1" x14ac:dyDescent="0.15"/>
    <row r="374" ht="14.1" customHeight="1" x14ac:dyDescent="0.15"/>
    <row r="375" ht="14.1" customHeight="1" x14ac:dyDescent="0.15"/>
    <row r="376" ht="14.1" customHeight="1" x14ac:dyDescent="0.15"/>
    <row r="377" ht="14.1" customHeight="1" x14ac:dyDescent="0.15"/>
    <row r="378" ht="14.1" customHeight="1" x14ac:dyDescent="0.15"/>
    <row r="379" ht="14.1" customHeight="1" x14ac:dyDescent="0.15"/>
    <row r="380" ht="14.1" customHeight="1" x14ac:dyDescent="0.15"/>
    <row r="381" ht="14.1" customHeight="1" x14ac:dyDescent="0.15"/>
    <row r="382" ht="14.1" customHeight="1" x14ac:dyDescent="0.15"/>
    <row r="383" ht="14.1" customHeight="1" x14ac:dyDescent="0.15"/>
    <row r="384" ht="14.1" customHeight="1" x14ac:dyDescent="0.15"/>
    <row r="385" ht="14.1" customHeight="1" x14ac:dyDescent="0.15"/>
    <row r="386" ht="14.1" customHeight="1" x14ac:dyDescent="0.15"/>
    <row r="387" ht="14.1" customHeight="1" x14ac:dyDescent="0.15"/>
    <row r="388" ht="14.1" customHeight="1" x14ac:dyDescent="0.15"/>
    <row r="389" ht="14.1" customHeight="1" x14ac:dyDescent="0.15"/>
    <row r="390" ht="14.1" customHeight="1" x14ac:dyDescent="0.15"/>
    <row r="391" ht="14.1" customHeight="1" x14ac:dyDescent="0.15"/>
    <row r="392" ht="14.1" customHeight="1" x14ac:dyDescent="0.15"/>
    <row r="393" ht="14.1" customHeight="1" x14ac:dyDescent="0.15"/>
    <row r="394" ht="14.1" customHeight="1" x14ac:dyDescent="0.15"/>
    <row r="395" ht="14.1" customHeight="1" x14ac:dyDescent="0.15"/>
    <row r="396" ht="14.1" customHeight="1" x14ac:dyDescent="0.15"/>
    <row r="397" ht="14.1" customHeight="1" x14ac:dyDescent="0.15"/>
    <row r="398" ht="14.1" customHeight="1" x14ac:dyDescent="0.15"/>
    <row r="399" ht="14.1" customHeight="1" x14ac:dyDescent="0.15"/>
    <row r="400" ht="14.1" customHeight="1" x14ac:dyDescent="0.15"/>
    <row r="401" ht="14.1" customHeight="1" x14ac:dyDescent="0.15"/>
    <row r="402" ht="14.1" customHeight="1" x14ac:dyDescent="0.15"/>
    <row r="403" ht="14.1" customHeight="1" x14ac:dyDescent="0.15"/>
    <row r="404" ht="14.1" customHeight="1" x14ac:dyDescent="0.15"/>
    <row r="405" ht="14.1" customHeight="1" x14ac:dyDescent="0.15"/>
    <row r="406" ht="14.1" customHeight="1" x14ac:dyDescent="0.15"/>
    <row r="407" ht="14.1" customHeight="1" x14ac:dyDescent="0.15"/>
    <row r="408" ht="14.1" customHeight="1" x14ac:dyDescent="0.15"/>
    <row r="409" ht="14.1" customHeight="1" x14ac:dyDescent="0.15"/>
    <row r="410" ht="14.1" customHeight="1" x14ac:dyDescent="0.15"/>
    <row r="411" ht="14.1" customHeight="1" x14ac:dyDescent="0.15"/>
    <row r="412" ht="14.1" customHeight="1" x14ac:dyDescent="0.15"/>
    <row r="413" ht="14.1" customHeight="1" x14ac:dyDescent="0.15"/>
    <row r="414" ht="14.1" customHeight="1" x14ac:dyDescent="0.15"/>
    <row r="415" ht="14.1" customHeight="1" x14ac:dyDescent="0.15"/>
    <row r="416" ht="14.1" customHeight="1" x14ac:dyDescent="0.15"/>
    <row r="417" ht="14.1" customHeight="1" x14ac:dyDescent="0.15"/>
    <row r="418" ht="14.1" customHeight="1" x14ac:dyDescent="0.15"/>
    <row r="419" ht="14.1" customHeight="1" x14ac:dyDescent="0.15"/>
    <row r="420" ht="14.1" customHeight="1" x14ac:dyDescent="0.15"/>
    <row r="421" ht="14.1" customHeight="1" x14ac:dyDescent="0.15"/>
    <row r="422" ht="14.1" customHeight="1" x14ac:dyDescent="0.15"/>
    <row r="423" ht="14.1" customHeight="1" x14ac:dyDescent="0.15"/>
    <row r="424" ht="14.1" customHeight="1" x14ac:dyDescent="0.15"/>
    <row r="425" ht="14.1" customHeight="1" x14ac:dyDescent="0.15"/>
    <row r="426" ht="14.1" customHeight="1" x14ac:dyDescent="0.15"/>
    <row r="427" ht="14.1" customHeight="1" x14ac:dyDescent="0.15"/>
    <row r="428" ht="14.1" customHeight="1" x14ac:dyDescent="0.15"/>
    <row r="429" ht="14.1" customHeight="1" x14ac:dyDescent="0.15"/>
    <row r="430" ht="14.1" customHeight="1" x14ac:dyDescent="0.15"/>
    <row r="431" ht="14.1" customHeight="1" x14ac:dyDescent="0.15"/>
    <row r="432" ht="14.1" customHeight="1" x14ac:dyDescent="0.15"/>
    <row r="433" ht="14.1" customHeight="1" x14ac:dyDescent="0.15"/>
    <row r="434" ht="14.1" customHeight="1" x14ac:dyDescent="0.15"/>
    <row r="435" ht="14.1" customHeight="1" x14ac:dyDescent="0.15"/>
    <row r="436" ht="14.1" customHeight="1" x14ac:dyDescent="0.15"/>
    <row r="437" ht="14.1" customHeight="1" x14ac:dyDescent="0.15"/>
    <row r="438" ht="14.1" customHeight="1" x14ac:dyDescent="0.15"/>
    <row r="439" ht="14.1" customHeight="1" x14ac:dyDescent="0.15"/>
    <row r="440" ht="14.1" customHeight="1" x14ac:dyDescent="0.15"/>
    <row r="441" ht="14.1" customHeight="1" x14ac:dyDescent="0.15"/>
    <row r="442" ht="14.1" customHeight="1" x14ac:dyDescent="0.15"/>
    <row r="443" ht="14.1" customHeight="1" x14ac:dyDescent="0.15"/>
    <row r="444" ht="14.1" customHeight="1" x14ac:dyDescent="0.15"/>
    <row r="445" ht="14.1" customHeight="1" x14ac:dyDescent="0.15"/>
    <row r="446" ht="14.1" customHeight="1" x14ac:dyDescent="0.15"/>
    <row r="447" ht="14.1" customHeight="1" x14ac:dyDescent="0.15"/>
    <row r="448" ht="14.1" customHeight="1" x14ac:dyDescent="0.15"/>
    <row r="449" ht="14.1" customHeight="1" x14ac:dyDescent="0.15"/>
    <row r="450" ht="14.1" customHeight="1" x14ac:dyDescent="0.15"/>
    <row r="451" ht="14.1" customHeight="1" x14ac:dyDescent="0.15"/>
    <row r="452" ht="14.1" customHeight="1" x14ac:dyDescent="0.15"/>
    <row r="453" ht="14.1" customHeight="1" x14ac:dyDescent="0.15"/>
    <row r="454" ht="14.1" customHeight="1" x14ac:dyDescent="0.15"/>
    <row r="455" ht="14.1" customHeight="1" x14ac:dyDescent="0.15"/>
    <row r="456" ht="14.1" customHeight="1" x14ac:dyDescent="0.15"/>
    <row r="457" ht="14.1" customHeight="1" x14ac:dyDescent="0.15"/>
    <row r="458" ht="14.1" customHeight="1" x14ac:dyDescent="0.15"/>
    <row r="459" ht="14.1" customHeight="1" x14ac:dyDescent="0.15"/>
    <row r="460" ht="14.1" customHeight="1" x14ac:dyDescent="0.15"/>
    <row r="461" ht="14.1" customHeight="1" x14ac:dyDescent="0.15"/>
    <row r="462" ht="14.1" customHeight="1" x14ac:dyDescent="0.15"/>
    <row r="463" ht="14.1" customHeight="1" x14ac:dyDescent="0.15"/>
    <row r="464" ht="14.1" customHeight="1" x14ac:dyDescent="0.15"/>
    <row r="465" ht="14.1" customHeight="1" x14ac:dyDescent="0.15"/>
    <row r="466" ht="14.1" customHeight="1" x14ac:dyDescent="0.15"/>
    <row r="467" ht="14.1" customHeight="1" x14ac:dyDescent="0.15"/>
    <row r="468" ht="14.1" customHeight="1" x14ac:dyDescent="0.15"/>
    <row r="469" ht="14.1" customHeight="1" x14ac:dyDescent="0.15"/>
    <row r="470" ht="14.1" customHeight="1" x14ac:dyDescent="0.15"/>
    <row r="471" ht="14.1" customHeight="1" x14ac:dyDescent="0.15"/>
    <row r="472" ht="14.1" customHeight="1" x14ac:dyDescent="0.15"/>
    <row r="473" ht="14.1" customHeight="1" x14ac:dyDescent="0.15"/>
    <row r="474" ht="14.1" customHeight="1" x14ac:dyDescent="0.15"/>
    <row r="475" ht="14.1" customHeight="1" x14ac:dyDescent="0.15"/>
    <row r="476" ht="14.1" customHeight="1" x14ac:dyDescent="0.15"/>
    <row r="477" ht="14.1" customHeight="1" x14ac:dyDescent="0.15"/>
    <row r="478" ht="14.1" customHeight="1" x14ac:dyDescent="0.15"/>
    <row r="479" ht="14.1" customHeight="1" x14ac:dyDescent="0.15"/>
    <row r="480" ht="14.1" customHeight="1" x14ac:dyDescent="0.15"/>
    <row r="481" ht="14.1" customHeight="1" x14ac:dyDescent="0.15"/>
    <row r="482" ht="14.1" customHeight="1" x14ac:dyDescent="0.15"/>
    <row r="483" ht="14.1" customHeight="1" x14ac:dyDescent="0.15"/>
    <row r="484" ht="14.1" customHeight="1" x14ac:dyDescent="0.15"/>
    <row r="485" ht="14.1" customHeight="1" x14ac:dyDescent="0.15"/>
    <row r="486" ht="14.1" customHeight="1" x14ac:dyDescent="0.15"/>
    <row r="487" ht="14.1" customHeight="1" x14ac:dyDescent="0.15"/>
    <row r="488" ht="14.1" customHeight="1" x14ac:dyDescent="0.15"/>
    <row r="489" ht="14.1" customHeight="1" x14ac:dyDescent="0.15"/>
    <row r="490" ht="14.1" customHeight="1" x14ac:dyDescent="0.15"/>
    <row r="491" ht="14.1" customHeight="1" x14ac:dyDescent="0.15"/>
    <row r="492" ht="14.1" customHeight="1" x14ac:dyDescent="0.15"/>
    <row r="493" ht="14.1" customHeight="1" x14ac:dyDescent="0.15"/>
    <row r="494" ht="14.1" customHeight="1" x14ac:dyDescent="0.15"/>
    <row r="495" ht="14.1" customHeight="1" x14ac:dyDescent="0.15"/>
    <row r="496" ht="14.1" customHeight="1" x14ac:dyDescent="0.15"/>
    <row r="497" ht="14.1" customHeight="1" x14ac:dyDescent="0.15"/>
    <row r="498" ht="14.1" customHeight="1" x14ac:dyDescent="0.15"/>
    <row r="499" ht="14.1" customHeight="1" x14ac:dyDescent="0.15"/>
    <row r="500" ht="14.1" customHeight="1" x14ac:dyDescent="0.15"/>
    <row r="501" ht="14.1" customHeight="1" x14ac:dyDescent="0.15"/>
    <row r="502" ht="14.1" customHeight="1" x14ac:dyDescent="0.15"/>
    <row r="503" ht="14.1" customHeight="1" x14ac:dyDescent="0.15"/>
    <row r="504" ht="14.1" customHeight="1" x14ac:dyDescent="0.15"/>
    <row r="505" ht="14.1" customHeight="1" x14ac:dyDescent="0.15"/>
    <row r="506" ht="14.1" customHeight="1" x14ac:dyDescent="0.15"/>
    <row r="507" ht="14.1" customHeight="1" x14ac:dyDescent="0.15"/>
    <row r="508" ht="14.1" customHeight="1" x14ac:dyDescent="0.15"/>
    <row r="509" ht="14.1" customHeight="1" x14ac:dyDescent="0.15"/>
    <row r="510" ht="14.1" customHeight="1" x14ac:dyDescent="0.15"/>
    <row r="511" ht="14.1" customHeight="1" x14ac:dyDescent="0.15"/>
    <row r="512" ht="14.1" customHeight="1" x14ac:dyDescent="0.15"/>
    <row r="513" ht="14.1" customHeight="1" x14ac:dyDescent="0.15"/>
    <row r="514" ht="14.1" customHeight="1" x14ac:dyDescent="0.15"/>
    <row r="515" ht="14.1" customHeight="1" x14ac:dyDescent="0.15"/>
    <row r="516" ht="14.1" customHeight="1" x14ac:dyDescent="0.15"/>
    <row r="517" ht="14.1" customHeight="1" x14ac:dyDescent="0.15"/>
    <row r="518" ht="14.1" customHeight="1" x14ac:dyDescent="0.15"/>
    <row r="519" ht="14.1" customHeight="1" x14ac:dyDescent="0.15"/>
    <row r="520" ht="14.1" customHeight="1" x14ac:dyDescent="0.15"/>
    <row r="521" ht="14.1" customHeight="1" x14ac:dyDescent="0.15"/>
    <row r="522" ht="14.1" customHeight="1" x14ac:dyDescent="0.15"/>
    <row r="523" ht="14.1" customHeight="1" x14ac:dyDescent="0.15"/>
    <row r="524" ht="14.1" customHeight="1" x14ac:dyDescent="0.15"/>
    <row r="525" ht="14.1" customHeight="1" x14ac:dyDescent="0.15"/>
    <row r="526" ht="14.1" customHeight="1" x14ac:dyDescent="0.15"/>
    <row r="527" ht="14.1" customHeight="1" x14ac:dyDescent="0.15"/>
    <row r="528" ht="14.1" customHeight="1" x14ac:dyDescent="0.15"/>
    <row r="529" ht="14.1" customHeight="1" x14ac:dyDescent="0.15"/>
    <row r="530" ht="14.1" customHeight="1" x14ac:dyDescent="0.15"/>
    <row r="531" ht="14.1" customHeight="1" x14ac:dyDescent="0.15"/>
    <row r="532" ht="14.1" customHeight="1" x14ac:dyDescent="0.15"/>
    <row r="533" ht="14.1" customHeight="1" x14ac:dyDescent="0.15"/>
    <row r="534" ht="14.1" customHeight="1" x14ac:dyDescent="0.15"/>
    <row r="535" ht="14.1" customHeight="1" x14ac:dyDescent="0.15"/>
    <row r="536" ht="14.1" customHeight="1" x14ac:dyDescent="0.15"/>
    <row r="537" ht="14.1" customHeight="1" x14ac:dyDescent="0.15"/>
    <row r="538" ht="14.1" customHeight="1" x14ac:dyDescent="0.15"/>
    <row r="539" ht="14.1" customHeight="1" x14ac:dyDescent="0.15"/>
    <row r="540" ht="14.1" customHeight="1" x14ac:dyDescent="0.15"/>
    <row r="541" ht="14.1" customHeight="1" x14ac:dyDescent="0.15"/>
    <row r="542" ht="14.1" customHeight="1" x14ac:dyDescent="0.15"/>
    <row r="543" ht="14.1" customHeight="1" x14ac:dyDescent="0.15"/>
    <row r="544" ht="14.1" customHeight="1" x14ac:dyDescent="0.15"/>
    <row r="545" ht="14.1" customHeight="1" x14ac:dyDescent="0.15"/>
    <row r="546" ht="14.1" customHeight="1" x14ac:dyDescent="0.15"/>
    <row r="547" ht="14.1" customHeight="1" x14ac:dyDescent="0.15"/>
    <row r="548" ht="14.1" customHeight="1" x14ac:dyDescent="0.15"/>
    <row r="549" ht="14.1" customHeight="1" x14ac:dyDescent="0.15"/>
    <row r="550" ht="14.1" customHeight="1" x14ac:dyDescent="0.15"/>
    <row r="551" ht="14.1" customHeight="1" x14ac:dyDescent="0.15"/>
    <row r="552" ht="14.1" customHeight="1" x14ac:dyDescent="0.15"/>
    <row r="553" ht="14.1" customHeight="1" x14ac:dyDescent="0.15"/>
    <row r="554" ht="14.1" customHeight="1" x14ac:dyDescent="0.15"/>
    <row r="555" ht="14.1" customHeight="1" x14ac:dyDescent="0.15"/>
    <row r="556" ht="14.1" customHeight="1" x14ac:dyDescent="0.15"/>
    <row r="557" ht="14.1" customHeight="1" x14ac:dyDescent="0.15"/>
    <row r="558" ht="14.1" customHeight="1" x14ac:dyDescent="0.15"/>
    <row r="559" ht="14.1" customHeight="1" x14ac:dyDescent="0.15"/>
    <row r="560" ht="14.1" customHeight="1" x14ac:dyDescent="0.15"/>
    <row r="561" ht="14.1" customHeight="1" x14ac:dyDescent="0.15"/>
    <row r="562" ht="14.1" customHeight="1" x14ac:dyDescent="0.15"/>
    <row r="563" ht="14.1" customHeight="1" x14ac:dyDescent="0.15"/>
    <row r="564" ht="14.1" customHeight="1" x14ac:dyDescent="0.15"/>
    <row r="565" ht="14.1" customHeight="1" x14ac:dyDescent="0.15"/>
    <row r="566" ht="14.1" customHeight="1" x14ac:dyDescent="0.15"/>
    <row r="567" ht="14.1" customHeight="1" x14ac:dyDescent="0.15"/>
    <row r="568" ht="14.1" customHeight="1" x14ac:dyDescent="0.15"/>
    <row r="569" ht="14.1" customHeight="1" x14ac:dyDescent="0.15"/>
    <row r="570" ht="14.1" customHeight="1" x14ac:dyDescent="0.15"/>
    <row r="571" ht="14.1" customHeight="1" x14ac:dyDescent="0.15"/>
    <row r="572" ht="14.1" customHeight="1" x14ac:dyDescent="0.15"/>
    <row r="573" ht="14.1" customHeight="1" x14ac:dyDescent="0.15"/>
    <row r="574" ht="14.1" customHeight="1" x14ac:dyDescent="0.15"/>
    <row r="575" ht="14.1" customHeight="1" x14ac:dyDescent="0.15"/>
    <row r="576" ht="14.1" customHeight="1" x14ac:dyDescent="0.15"/>
    <row r="577" ht="14.1" customHeight="1" x14ac:dyDescent="0.15"/>
    <row r="578" ht="14.1" customHeight="1" x14ac:dyDescent="0.15"/>
    <row r="579" ht="14.1" customHeight="1" x14ac:dyDescent="0.15"/>
    <row r="580" ht="14.1" customHeight="1" x14ac:dyDescent="0.15"/>
    <row r="581" ht="14.1" customHeight="1" x14ac:dyDescent="0.15"/>
    <row r="582" ht="14.1" customHeight="1" x14ac:dyDescent="0.15"/>
    <row r="583" ht="14.1" customHeight="1" x14ac:dyDescent="0.15"/>
    <row r="584" ht="14.1" customHeight="1" x14ac:dyDescent="0.15"/>
    <row r="585" ht="14.1" customHeight="1" x14ac:dyDescent="0.15"/>
    <row r="586" ht="14.1" customHeight="1" x14ac:dyDescent="0.15"/>
    <row r="587" ht="14.1" customHeight="1" x14ac:dyDescent="0.15"/>
    <row r="588" ht="14.1" customHeight="1" x14ac:dyDescent="0.15"/>
    <row r="589" ht="14.1" customHeight="1" x14ac:dyDescent="0.15"/>
    <row r="590" ht="14.1" customHeight="1" x14ac:dyDescent="0.15"/>
    <row r="591" ht="14.1" customHeight="1" x14ac:dyDescent="0.15"/>
    <row r="592" ht="14.1" customHeight="1" x14ac:dyDescent="0.15"/>
    <row r="593" ht="14.1" customHeight="1" x14ac:dyDescent="0.15"/>
    <row r="594" ht="14.1" customHeight="1" x14ac:dyDescent="0.15"/>
    <row r="595" ht="14.1" customHeight="1" x14ac:dyDescent="0.15"/>
    <row r="596" ht="14.1" customHeight="1" x14ac:dyDescent="0.15"/>
    <row r="597" ht="14.1" customHeight="1" x14ac:dyDescent="0.15"/>
    <row r="598" ht="14.1" customHeight="1" x14ac:dyDescent="0.15"/>
    <row r="599" ht="14.1" customHeight="1" x14ac:dyDescent="0.15"/>
    <row r="600" ht="14.1" customHeight="1" x14ac:dyDescent="0.15"/>
    <row r="601" ht="14.1" customHeight="1" x14ac:dyDescent="0.15"/>
    <row r="602" ht="14.1" customHeight="1" x14ac:dyDescent="0.15"/>
    <row r="603" ht="14.1" customHeight="1" x14ac:dyDescent="0.15"/>
    <row r="604" ht="14.1" customHeight="1" x14ac:dyDescent="0.15"/>
    <row r="605" ht="14.1" customHeight="1" x14ac:dyDescent="0.15"/>
    <row r="606" ht="14.1" customHeight="1" x14ac:dyDescent="0.15"/>
    <row r="607" ht="14.1" customHeight="1" x14ac:dyDescent="0.15"/>
    <row r="608" ht="14.1" customHeight="1" x14ac:dyDescent="0.15"/>
    <row r="609" ht="14.1" customHeight="1" x14ac:dyDescent="0.15"/>
    <row r="610" ht="14.1" customHeight="1" x14ac:dyDescent="0.15"/>
    <row r="611" ht="14.1" customHeight="1" x14ac:dyDescent="0.15"/>
    <row r="612" ht="14.1" customHeight="1" x14ac:dyDescent="0.15"/>
    <row r="613" ht="14.1" customHeight="1" x14ac:dyDescent="0.15"/>
    <row r="614" ht="14.1" customHeight="1" x14ac:dyDescent="0.15"/>
    <row r="615" ht="14.1" customHeight="1" x14ac:dyDescent="0.15"/>
    <row r="616" ht="14.1" customHeight="1" x14ac:dyDescent="0.15"/>
    <row r="617" ht="14.1" customHeight="1" x14ac:dyDescent="0.15"/>
    <row r="618" ht="14.1" customHeight="1" x14ac:dyDescent="0.15"/>
    <row r="619" ht="14.1" customHeight="1" x14ac:dyDescent="0.15"/>
    <row r="620" ht="14.1" customHeight="1" x14ac:dyDescent="0.15"/>
    <row r="621" ht="14.1" customHeight="1" x14ac:dyDescent="0.15"/>
    <row r="622" ht="14.1" customHeight="1" x14ac:dyDescent="0.15"/>
    <row r="623" ht="14.1" customHeight="1" x14ac:dyDescent="0.15"/>
    <row r="624" ht="14.1" customHeight="1" x14ac:dyDescent="0.15"/>
    <row r="625" ht="14.1" customHeight="1" x14ac:dyDescent="0.15"/>
    <row r="626" ht="14.1" customHeight="1" x14ac:dyDescent="0.15"/>
    <row r="627" ht="14.1" customHeight="1" x14ac:dyDescent="0.15"/>
    <row r="628" ht="14.1" customHeight="1" x14ac:dyDescent="0.15"/>
    <row r="629" ht="14.1" customHeight="1" x14ac:dyDescent="0.15"/>
    <row r="630" ht="14.1" customHeight="1" x14ac:dyDescent="0.15"/>
    <row r="631" ht="14.1" customHeight="1" x14ac:dyDescent="0.15"/>
    <row r="632" ht="14.1" customHeight="1" x14ac:dyDescent="0.15"/>
    <row r="633" ht="14.1" customHeight="1" x14ac:dyDescent="0.15"/>
    <row r="634" ht="14.1" customHeight="1" x14ac:dyDescent="0.15"/>
    <row r="635" ht="14.1" customHeight="1" x14ac:dyDescent="0.15"/>
    <row r="636" ht="14.1" customHeight="1" x14ac:dyDescent="0.15"/>
    <row r="637" ht="14.1" customHeight="1" x14ac:dyDescent="0.15"/>
    <row r="638" ht="14.1" customHeight="1" x14ac:dyDescent="0.15"/>
    <row r="639" ht="14.1" customHeight="1" x14ac:dyDescent="0.15"/>
    <row r="640" ht="14.1" customHeight="1" x14ac:dyDescent="0.15"/>
    <row r="641" ht="14.1" customHeight="1" x14ac:dyDescent="0.15"/>
    <row r="642" ht="14.1" customHeight="1" x14ac:dyDescent="0.15"/>
    <row r="643" ht="14.1" customHeight="1" x14ac:dyDescent="0.15"/>
    <row r="644" ht="14.1" customHeight="1" x14ac:dyDescent="0.15"/>
    <row r="645" ht="14.1" customHeight="1" x14ac:dyDescent="0.15"/>
    <row r="646" ht="14.1" customHeight="1" x14ac:dyDescent="0.15"/>
    <row r="647" ht="14.1" customHeight="1" x14ac:dyDescent="0.15"/>
    <row r="648" ht="14.1" customHeight="1" x14ac:dyDescent="0.15"/>
    <row r="649" ht="14.1" customHeight="1" x14ac:dyDescent="0.15"/>
    <row r="650" ht="14.1" customHeight="1" x14ac:dyDescent="0.15"/>
    <row r="651" ht="14.1" customHeight="1" x14ac:dyDescent="0.15"/>
    <row r="652" ht="14.1" customHeight="1" x14ac:dyDescent="0.15"/>
    <row r="653" ht="14.1" customHeight="1" x14ac:dyDescent="0.15"/>
    <row r="654" ht="14.1" customHeight="1" x14ac:dyDescent="0.15"/>
    <row r="655" ht="14.1" customHeight="1" x14ac:dyDescent="0.15"/>
    <row r="656" ht="14.1" customHeight="1" x14ac:dyDescent="0.15"/>
    <row r="657" ht="14.1" customHeight="1" x14ac:dyDescent="0.15"/>
    <row r="658" ht="14.1" customHeight="1" x14ac:dyDescent="0.15"/>
    <row r="659" ht="14.1" customHeight="1" x14ac:dyDescent="0.15"/>
    <row r="660" ht="14.1" customHeight="1" x14ac:dyDescent="0.15"/>
    <row r="661" ht="14.1" customHeight="1" x14ac:dyDescent="0.15"/>
    <row r="662" ht="14.1" customHeight="1" x14ac:dyDescent="0.15"/>
    <row r="663" ht="14.1" customHeight="1" x14ac:dyDescent="0.15"/>
    <row r="664" ht="14.1" customHeight="1" x14ac:dyDescent="0.15"/>
    <row r="665" ht="14.1" customHeight="1" x14ac:dyDescent="0.15"/>
    <row r="666" ht="14.1" customHeight="1" x14ac:dyDescent="0.15"/>
    <row r="667" ht="14.1" customHeight="1" x14ac:dyDescent="0.15"/>
    <row r="668" ht="14.1" customHeight="1" x14ac:dyDescent="0.15"/>
    <row r="669" ht="14.1" customHeight="1" x14ac:dyDescent="0.15"/>
    <row r="670" ht="14.1" customHeight="1" x14ac:dyDescent="0.15"/>
    <row r="671" ht="14.1" customHeight="1" x14ac:dyDescent="0.15"/>
    <row r="672" ht="14.1" customHeight="1" x14ac:dyDescent="0.15"/>
    <row r="673" ht="14.1" customHeight="1" x14ac:dyDescent="0.15"/>
    <row r="674" ht="14.1" customHeight="1" x14ac:dyDescent="0.15"/>
    <row r="675" ht="14.1" customHeight="1" x14ac:dyDescent="0.15"/>
    <row r="676" ht="14.1" customHeight="1" x14ac:dyDescent="0.15"/>
    <row r="677" ht="14.1" customHeight="1" x14ac:dyDescent="0.15"/>
    <row r="678" ht="14.1" customHeight="1" x14ac:dyDescent="0.15"/>
    <row r="679" ht="14.1" customHeight="1" x14ac:dyDescent="0.15"/>
    <row r="680" ht="14.1" customHeight="1" x14ac:dyDescent="0.15"/>
    <row r="681" ht="14.1" customHeight="1" x14ac:dyDescent="0.15"/>
    <row r="682" ht="14.1" customHeight="1" x14ac:dyDescent="0.15"/>
    <row r="683" ht="14.1" customHeight="1" x14ac:dyDescent="0.15"/>
    <row r="684" ht="14.1" customHeight="1" x14ac:dyDescent="0.15"/>
    <row r="685" ht="14.1" customHeight="1" x14ac:dyDescent="0.15"/>
    <row r="686" ht="14.1" customHeight="1" x14ac:dyDescent="0.15"/>
    <row r="687" ht="14.1" customHeight="1" x14ac:dyDescent="0.15"/>
    <row r="688" ht="14.1" customHeight="1" x14ac:dyDescent="0.15"/>
    <row r="689" ht="14.1" customHeight="1" x14ac:dyDescent="0.15"/>
    <row r="690" ht="14.1" customHeight="1" x14ac:dyDescent="0.15"/>
    <row r="691" ht="14.1" customHeight="1" x14ac:dyDescent="0.15"/>
    <row r="692" ht="14.1" customHeight="1" x14ac:dyDescent="0.15"/>
    <row r="693" ht="14.1" customHeight="1" x14ac:dyDescent="0.15"/>
    <row r="694" ht="14.1" customHeight="1" x14ac:dyDescent="0.15"/>
    <row r="695" ht="14.1" customHeight="1" x14ac:dyDescent="0.15"/>
    <row r="696" ht="14.1" customHeight="1" x14ac:dyDescent="0.15"/>
    <row r="697" ht="14.1" customHeight="1" x14ac:dyDescent="0.15"/>
    <row r="698" ht="14.1" customHeight="1" x14ac:dyDescent="0.15"/>
    <row r="699" ht="14.1" customHeight="1" x14ac:dyDescent="0.15"/>
    <row r="700" ht="14.1" customHeight="1" x14ac:dyDescent="0.15"/>
    <row r="701" ht="14.1" customHeight="1" x14ac:dyDescent="0.15"/>
    <row r="702" ht="14.1" customHeight="1" x14ac:dyDescent="0.15"/>
    <row r="703" ht="14.1" customHeight="1" x14ac:dyDescent="0.15"/>
    <row r="704" ht="14.1" customHeight="1" x14ac:dyDescent="0.15"/>
    <row r="705" ht="14.1" customHeight="1" x14ac:dyDescent="0.15"/>
    <row r="706" ht="14.1" customHeight="1" x14ac:dyDescent="0.15"/>
    <row r="707" ht="14.1" customHeight="1" x14ac:dyDescent="0.15"/>
    <row r="708" ht="14.1" customHeight="1" x14ac:dyDescent="0.15"/>
    <row r="709" ht="14.1" customHeight="1" x14ac:dyDescent="0.15"/>
    <row r="710" ht="14.1" customHeight="1" x14ac:dyDescent="0.15"/>
    <row r="711" ht="14.1" customHeight="1" x14ac:dyDescent="0.15"/>
    <row r="712" ht="14.1" customHeight="1" x14ac:dyDescent="0.15"/>
    <row r="713" ht="14.1" customHeight="1" x14ac:dyDescent="0.15"/>
    <row r="714" ht="14.1" customHeight="1" x14ac:dyDescent="0.15"/>
    <row r="715" ht="14.1" customHeight="1" x14ac:dyDescent="0.15"/>
    <row r="716" ht="14.1" customHeight="1" x14ac:dyDescent="0.15"/>
    <row r="717" ht="14.1" customHeight="1" x14ac:dyDescent="0.15"/>
    <row r="718" ht="14.1" customHeight="1" x14ac:dyDescent="0.15"/>
    <row r="719" ht="14.1" customHeight="1" x14ac:dyDescent="0.15"/>
    <row r="720" ht="14.1" customHeight="1" x14ac:dyDescent="0.15"/>
    <row r="721" ht="14.1" customHeight="1" x14ac:dyDescent="0.15"/>
    <row r="722" ht="14.1" customHeight="1" x14ac:dyDescent="0.15"/>
    <row r="723" ht="14.1" customHeight="1" x14ac:dyDescent="0.15"/>
    <row r="724" ht="14.1" customHeight="1" x14ac:dyDescent="0.15"/>
    <row r="725" ht="14.1" customHeight="1" x14ac:dyDescent="0.15"/>
    <row r="726" ht="14.1" customHeight="1" x14ac:dyDescent="0.15"/>
    <row r="727" ht="14.1" customHeight="1" x14ac:dyDescent="0.15"/>
    <row r="728" ht="14.1" customHeight="1" x14ac:dyDescent="0.15"/>
    <row r="729" ht="14.1" customHeight="1" x14ac:dyDescent="0.15"/>
    <row r="730" ht="14.1" customHeight="1" x14ac:dyDescent="0.15"/>
    <row r="731" ht="14.1" customHeight="1" x14ac:dyDescent="0.15"/>
    <row r="732" ht="14.1" customHeight="1" x14ac:dyDescent="0.15"/>
    <row r="733" ht="14.1" customHeight="1" x14ac:dyDescent="0.15"/>
    <row r="734" ht="14.1" customHeight="1" x14ac:dyDescent="0.15"/>
    <row r="735" ht="14.1" customHeight="1" x14ac:dyDescent="0.15"/>
    <row r="736" ht="14.1" customHeight="1" x14ac:dyDescent="0.15"/>
    <row r="737" ht="14.1" customHeight="1" x14ac:dyDescent="0.15"/>
    <row r="738" ht="14.1" customHeight="1" x14ac:dyDescent="0.15"/>
    <row r="739" ht="14.1" customHeight="1" x14ac:dyDescent="0.15"/>
    <row r="740" ht="14.1" customHeight="1" x14ac:dyDescent="0.15"/>
    <row r="741" ht="14.1" customHeight="1" x14ac:dyDescent="0.15"/>
    <row r="742" ht="14.1" customHeight="1" x14ac:dyDescent="0.15"/>
    <row r="743" ht="14.1" customHeight="1" x14ac:dyDescent="0.15"/>
    <row r="744" ht="14.1" customHeight="1" x14ac:dyDescent="0.15"/>
    <row r="745" ht="14.1" customHeight="1" x14ac:dyDescent="0.15"/>
    <row r="746" ht="14.1" customHeight="1" x14ac:dyDescent="0.15"/>
    <row r="747" ht="14.1" customHeight="1" x14ac:dyDescent="0.15"/>
    <row r="748" ht="14.1" customHeight="1" x14ac:dyDescent="0.15"/>
    <row r="749" ht="14.1" customHeight="1" x14ac:dyDescent="0.15"/>
    <row r="750" ht="14.1" customHeight="1" x14ac:dyDescent="0.15"/>
    <row r="751" ht="14.1" customHeight="1" x14ac:dyDescent="0.15"/>
    <row r="752" ht="14.1" customHeight="1" x14ac:dyDescent="0.15"/>
    <row r="753" ht="14.1" customHeight="1" x14ac:dyDescent="0.15"/>
    <row r="754" ht="14.1" customHeight="1" x14ac:dyDescent="0.15"/>
    <row r="755" ht="14.1" customHeight="1" x14ac:dyDescent="0.15"/>
    <row r="756" ht="14.1" customHeight="1" x14ac:dyDescent="0.15"/>
    <row r="757" ht="14.1" customHeight="1" x14ac:dyDescent="0.15"/>
    <row r="758" ht="14.1" customHeight="1" x14ac:dyDescent="0.15"/>
    <row r="759" ht="14.1" customHeight="1" x14ac:dyDescent="0.15"/>
    <row r="760" ht="14.1" customHeight="1" x14ac:dyDescent="0.15"/>
    <row r="761" ht="14.1" customHeight="1" x14ac:dyDescent="0.15"/>
    <row r="762" ht="14.1" customHeight="1" x14ac:dyDescent="0.15"/>
    <row r="763" ht="14.1" customHeight="1" x14ac:dyDescent="0.15"/>
    <row r="764" ht="14.1" customHeight="1" x14ac:dyDescent="0.15"/>
    <row r="765" ht="14.1" customHeight="1" x14ac:dyDescent="0.15"/>
    <row r="766" ht="14.1" customHeight="1" x14ac:dyDescent="0.15"/>
    <row r="767" ht="14.1" customHeight="1" x14ac:dyDescent="0.15"/>
    <row r="768" ht="14.1" customHeight="1" x14ac:dyDescent="0.15"/>
    <row r="769" ht="14.1" customHeight="1" x14ac:dyDescent="0.15"/>
    <row r="770" ht="14.1" customHeight="1" x14ac:dyDescent="0.15"/>
    <row r="771" ht="14.1" customHeight="1" x14ac:dyDescent="0.15"/>
    <row r="772" ht="14.1" customHeight="1" x14ac:dyDescent="0.15"/>
    <row r="773" ht="14.1" customHeight="1" x14ac:dyDescent="0.15"/>
    <row r="774" ht="14.1" customHeight="1" x14ac:dyDescent="0.15"/>
    <row r="775" ht="14.1" customHeight="1" x14ac:dyDescent="0.15"/>
    <row r="776" ht="14.1" customHeight="1" x14ac:dyDescent="0.15"/>
    <row r="777" ht="14.1" customHeight="1" x14ac:dyDescent="0.15"/>
    <row r="778" ht="14.1" customHeight="1" x14ac:dyDescent="0.15"/>
    <row r="779" ht="14.1" customHeight="1" x14ac:dyDescent="0.15"/>
    <row r="780" ht="14.1" customHeight="1" x14ac:dyDescent="0.15"/>
    <row r="781" ht="14.1" customHeight="1" x14ac:dyDescent="0.15"/>
    <row r="782" ht="14.1" customHeight="1" x14ac:dyDescent="0.15"/>
    <row r="783" ht="14.1" customHeight="1" x14ac:dyDescent="0.15"/>
    <row r="784" ht="14.1" customHeight="1" x14ac:dyDescent="0.15"/>
    <row r="785" ht="14.1" customHeight="1" x14ac:dyDescent="0.15"/>
    <row r="786" ht="14.1" customHeight="1" x14ac:dyDescent="0.15"/>
    <row r="787" ht="14.1" customHeight="1" x14ac:dyDescent="0.15"/>
    <row r="788" ht="14.1" customHeight="1" x14ac:dyDescent="0.15"/>
    <row r="789" ht="14.1" customHeight="1" x14ac:dyDescent="0.15"/>
    <row r="790" ht="14.1" customHeight="1" x14ac:dyDescent="0.15"/>
    <row r="791" ht="14.1" customHeight="1" x14ac:dyDescent="0.15"/>
    <row r="792" ht="14.1" customHeight="1" x14ac:dyDescent="0.15"/>
    <row r="793" ht="14.1" customHeight="1" x14ac:dyDescent="0.15"/>
    <row r="794" ht="14.1" customHeight="1" x14ac:dyDescent="0.15"/>
    <row r="795" ht="14.1" customHeight="1" x14ac:dyDescent="0.15"/>
    <row r="796" ht="14.1" customHeight="1" x14ac:dyDescent="0.15"/>
    <row r="797" ht="14.1" customHeight="1" x14ac:dyDescent="0.15"/>
    <row r="798" ht="14.1" customHeight="1" x14ac:dyDescent="0.15"/>
    <row r="799" ht="14.1" customHeight="1" x14ac:dyDescent="0.15"/>
    <row r="800" ht="14.1" customHeight="1" x14ac:dyDescent="0.15"/>
    <row r="801" ht="14.1" customHeight="1" x14ac:dyDescent="0.15"/>
    <row r="802" ht="14.1" customHeight="1" x14ac:dyDescent="0.15"/>
    <row r="803" ht="14.1" customHeight="1" x14ac:dyDescent="0.15"/>
    <row r="804" ht="14.1" customHeight="1" x14ac:dyDescent="0.15"/>
    <row r="805" ht="14.1" customHeight="1" x14ac:dyDescent="0.15"/>
    <row r="806" ht="14.1" customHeight="1" x14ac:dyDescent="0.15"/>
    <row r="807" ht="14.1" customHeight="1" x14ac:dyDescent="0.15"/>
    <row r="808" ht="14.1" customHeight="1" x14ac:dyDescent="0.15"/>
    <row r="809" ht="14.1" customHeight="1" x14ac:dyDescent="0.15"/>
    <row r="810" ht="14.1" customHeight="1" x14ac:dyDescent="0.15"/>
    <row r="811" ht="14.1" customHeight="1" x14ac:dyDescent="0.15"/>
    <row r="812" ht="14.1" customHeight="1" x14ac:dyDescent="0.15"/>
    <row r="813" ht="14.1" customHeight="1" x14ac:dyDescent="0.15"/>
    <row r="814" ht="14.1" customHeight="1" x14ac:dyDescent="0.15"/>
    <row r="815" ht="14.1" customHeight="1" x14ac:dyDescent="0.15"/>
    <row r="816" ht="14.1" customHeight="1" x14ac:dyDescent="0.15"/>
    <row r="817" ht="14.1" customHeight="1" x14ac:dyDescent="0.15"/>
    <row r="818" ht="14.1" customHeight="1" x14ac:dyDescent="0.15"/>
    <row r="819" ht="14.1" customHeight="1" x14ac:dyDescent="0.15"/>
    <row r="820" ht="14.1" customHeight="1" x14ac:dyDescent="0.15"/>
    <row r="821" ht="14.1" customHeight="1" x14ac:dyDescent="0.15"/>
    <row r="822" ht="14.1" customHeight="1" x14ac:dyDescent="0.15"/>
    <row r="823" ht="14.1" customHeight="1" x14ac:dyDescent="0.15"/>
    <row r="824" ht="14.1" customHeight="1" x14ac:dyDescent="0.15"/>
    <row r="825" ht="14.1" customHeight="1" x14ac:dyDescent="0.15"/>
    <row r="826" ht="14.1" customHeight="1" x14ac:dyDescent="0.15"/>
    <row r="827" ht="14.1" customHeight="1" x14ac:dyDescent="0.15"/>
    <row r="828" ht="14.1" customHeight="1" x14ac:dyDescent="0.15"/>
    <row r="829" ht="14.1" customHeight="1" x14ac:dyDescent="0.15"/>
    <row r="830" ht="14.1" customHeight="1" x14ac:dyDescent="0.15"/>
    <row r="831" ht="14.1" customHeight="1" x14ac:dyDescent="0.15"/>
    <row r="832" ht="14.1" customHeight="1" x14ac:dyDescent="0.15"/>
    <row r="833" ht="14.1" customHeight="1" x14ac:dyDescent="0.15"/>
    <row r="834" ht="14.1" customHeight="1" x14ac:dyDescent="0.15"/>
    <row r="835" ht="14.1" customHeight="1" x14ac:dyDescent="0.15"/>
    <row r="836" ht="14.1" customHeight="1" x14ac:dyDescent="0.15"/>
    <row r="837" ht="14.1" customHeight="1" x14ac:dyDescent="0.15"/>
    <row r="838" ht="14.1" customHeight="1" x14ac:dyDescent="0.15"/>
    <row r="839" ht="14.1" customHeight="1" x14ac:dyDescent="0.15"/>
    <row r="840" ht="14.1" customHeight="1" x14ac:dyDescent="0.15"/>
    <row r="841" ht="14.1" customHeight="1" x14ac:dyDescent="0.15"/>
    <row r="842" ht="14.1" customHeight="1" x14ac:dyDescent="0.15"/>
    <row r="843" ht="14.1" customHeight="1" x14ac:dyDescent="0.15"/>
    <row r="844" ht="14.1" customHeight="1" x14ac:dyDescent="0.15"/>
    <row r="845" ht="14.1" customHeight="1" x14ac:dyDescent="0.15"/>
    <row r="846" ht="14.1" customHeight="1" x14ac:dyDescent="0.15"/>
    <row r="847" ht="14.1" customHeight="1" x14ac:dyDescent="0.15"/>
    <row r="848" ht="14.1" customHeight="1" x14ac:dyDescent="0.15"/>
    <row r="849" ht="14.1" customHeight="1" x14ac:dyDescent="0.15"/>
    <row r="850" ht="14.1" customHeight="1" x14ac:dyDescent="0.15"/>
    <row r="851" ht="14.1" customHeight="1" x14ac:dyDescent="0.15"/>
    <row r="852" ht="14.1" customHeight="1" x14ac:dyDescent="0.15"/>
    <row r="853" ht="14.1" customHeight="1" x14ac:dyDescent="0.15"/>
    <row r="854" ht="14.1" customHeight="1" x14ac:dyDescent="0.15"/>
    <row r="855" ht="14.1" customHeight="1" x14ac:dyDescent="0.15"/>
    <row r="856" ht="14.1" customHeight="1" x14ac:dyDescent="0.15"/>
    <row r="857" ht="14.1" customHeight="1" x14ac:dyDescent="0.15"/>
    <row r="858" ht="14.1" customHeight="1" x14ac:dyDescent="0.15"/>
    <row r="859" ht="14.1" customHeight="1" x14ac:dyDescent="0.15"/>
    <row r="860" ht="14.1" customHeight="1" x14ac:dyDescent="0.15"/>
    <row r="861" ht="14.1" customHeight="1" x14ac:dyDescent="0.15"/>
    <row r="862" ht="14.1" customHeight="1" x14ac:dyDescent="0.15"/>
    <row r="863" ht="14.1" customHeight="1" x14ac:dyDescent="0.15"/>
    <row r="864" ht="14.1" customHeight="1" x14ac:dyDescent="0.15"/>
    <row r="865" ht="14.1" customHeight="1" x14ac:dyDescent="0.15"/>
    <row r="866" ht="14.1" customHeight="1" x14ac:dyDescent="0.15"/>
    <row r="867" ht="14.1" customHeight="1" x14ac:dyDescent="0.15"/>
    <row r="868" ht="14.1" customHeight="1" x14ac:dyDescent="0.15"/>
    <row r="869" ht="14.1" customHeight="1" x14ac:dyDescent="0.15"/>
    <row r="870" ht="14.1" customHeight="1" x14ac:dyDescent="0.15"/>
    <row r="871" ht="14.1" customHeight="1" x14ac:dyDescent="0.15"/>
    <row r="872" ht="14.1" customHeight="1" x14ac:dyDescent="0.15"/>
    <row r="873" ht="14.1" customHeight="1" x14ac:dyDescent="0.15"/>
    <row r="874" ht="14.1" customHeight="1" x14ac:dyDescent="0.15"/>
    <row r="875" ht="14.1" customHeight="1" x14ac:dyDescent="0.15"/>
    <row r="876" ht="14.1" customHeight="1" x14ac:dyDescent="0.15"/>
    <row r="877" ht="14.1" customHeight="1" x14ac:dyDescent="0.15"/>
    <row r="878" ht="14.1" customHeight="1" x14ac:dyDescent="0.15"/>
    <row r="879" ht="14.1" customHeight="1" x14ac:dyDescent="0.15"/>
    <row r="880" ht="14.1" customHeight="1" x14ac:dyDescent="0.15"/>
    <row r="881" ht="14.1" customHeight="1" x14ac:dyDescent="0.15"/>
    <row r="882" ht="14.1" customHeight="1" x14ac:dyDescent="0.15"/>
    <row r="883" ht="14.1" customHeight="1" x14ac:dyDescent="0.15"/>
    <row r="884" ht="14.1" customHeight="1" x14ac:dyDescent="0.15"/>
    <row r="885" ht="14.1" customHeight="1" x14ac:dyDescent="0.15"/>
    <row r="886" ht="14.1" customHeight="1" x14ac:dyDescent="0.15"/>
    <row r="887" ht="14.1" customHeight="1" x14ac:dyDescent="0.15"/>
    <row r="888" ht="14.1" customHeight="1" x14ac:dyDescent="0.15"/>
    <row r="889" ht="14.1" customHeight="1" x14ac:dyDescent="0.15"/>
    <row r="890" ht="14.1" customHeight="1" x14ac:dyDescent="0.15"/>
    <row r="891" ht="14.1" customHeight="1" x14ac:dyDescent="0.15"/>
    <row r="892" ht="14.1" customHeight="1" x14ac:dyDescent="0.15"/>
    <row r="893" ht="14.1" customHeight="1" x14ac:dyDescent="0.15"/>
    <row r="894" ht="14.1" customHeight="1" x14ac:dyDescent="0.15"/>
    <row r="895" ht="14.1" customHeight="1" x14ac:dyDescent="0.15"/>
    <row r="896" ht="14.1" customHeight="1" x14ac:dyDescent="0.15"/>
    <row r="897" ht="14.1" customHeight="1" x14ac:dyDescent="0.15"/>
    <row r="898" ht="14.1" customHeight="1" x14ac:dyDescent="0.15"/>
    <row r="899" ht="14.1" customHeight="1" x14ac:dyDescent="0.15"/>
    <row r="900" ht="14.1" customHeight="1" x14ac:dyDescent="0.15"/>
    <row r="901" ht="14.1" customHeight="1" x14ac:dyDescent="0.15"/>
    <row r="902" ht="14.1" customHeight="1" x14ac:dyDescent="0.15"/>
    <row r="903" ht="14.1" customHeight="1" x14ac:dyDescent="0.15"/>
    <row r="904" ht="14.1" customHeight="1" x14ac:dyDescent="0.15"/>
    <row r="905" ht="14.1" customHeight="1" x14ac:dyDescent="0.15"/>
    <row r="906" ht="14.1" customHeight="1" x14ac:dyDescent="0.15"/>
    <row r="907" ht="14.1" customHeight="1" x14ac:dyDescent="0.15"/>
    <row r="908" ht="14.1" customHeight="1" x14ac:dyDescent="0.15"/>
    <row r="909" ht="14.1" customHeight="1" x14ac:dyDescent="0.15"/>
    <row r="910" ht="14.1" customHeight="1" x14ac:dyDescent="0.15"/>
    <row r="911" ht="14.1" customHeight="1" x14ac:dyDescent="0.15"/>
    <row r="912" ht="14.1" customHeight="1" x14ac:dyDescent="0.15"/>
    <row r="913" ht="14.1" customHeight="1" x14ac:dyDescent="0.15"/>
    <row r="914" ht="14.1" customHeight="1" x14ac:dyDescent="0.15"/>
    <row r="915" ht="14.1" customHeight="1" x14ac:dyDescent="0.15"/>
    <row r="916" ht="14.1" customHeight="1" x14ac:dyDescent="0.15"/>
    <row r="917" ht="14.1" customHeight="1" x14ac:dyDescent="0.15"/>
    <row r="918" ht="14.1" customHeight="1" x14ac:dyDescent="0.15"/>
    <row r="919" ht="14.1" customHeight="1" x14ac:dyDescent="0.15"/>
    <row r="920" ht="14.1" customHeight="1" x14ac:dyDescent="0.15"/>
    <row r="921" ht="14.1" customHeight="1" x14ac:dyDescent="0.15"/>
    <row r="922" ht="14.1" customHeight="1" x14ac:dyDescent="0.15"/>
    <row r="923" ht="14.1" customHeight="1" x14ac:dyDescent="0.15"/>
    <row r="924" ht="14.1" customHeight="1" x14ac:dyDescent="0.15"/>
    <row r="925" ht="14.1" customHeight="1" x14ac:dyDescent="0.15"/>
    <row r="926" ht="14.1" customHeight="1" x14ac:dyDescent="0.15"/>
    <row r="927" ht="14.1" customHeight="1" x14ac:dyDescent="0.15"/>
    <row r="928" ht="14.1" customHeight="1" x14ac:dyDescent="0.15"/>
    <row r="929" ht="14.1" customHeight="1" x14ac:dyDescent="0.15"/>
    <row r="930" ht="14.1" customHeight="1" x14ac:dyDescent="0.15"/>
    <row r="931" ht="14.1" customHeight="1" x14ac:dyDescent="0.15"/>
    <row r="932" ht="14.1" customHeight="1" x14ac:dyDescent="0.15"/>
    <row r="933" ht="14.1" customHeight="1" x14ac:dyDescent="0.15"/>
    <row r="934" ht="14.1" customHeight="1" x14ac:dyDescent="0.15"/>
    <row r="935" ht="14.1" customHeight="1" x14ac:dyDescent="0.15"/>
    <row r="936" ht="14.1" customHeight="1" x14ac:dyDescent="0.15"/>
    <row r="937" ht="14.1" customHeight="1" x14ac:dyDescent="0.15"/>
    <row r="938" ht="14.1" customHeight="1" x14ac:dyDescent="0.15"/>
    <row r="939" ht="14.1" customHeight="1" x14ac:dyDescent="0.15"/>
    <row r="940" ht="14.1" customHeight="1" x14ac:dyDescent="0.15"/>
    <row r="941" ht="14.1" customHeight="1" x14ac:dyDescent="0.15"/>
    <row r="942" ht="14.1" customHeight="1" x14ac:dyDescent="0.15"/>
    <row r="943" ht="14.1" customHeight="1" x14ac:dyDescent="0.15"/>
    <row r="944" ht="14.1" customHeight="1" x14ac:dyDescent="0.15"/>
    <row r="945" ht="14.1" customHeight="1" x14ac:dyDescent="0.15"/>
    <row r="946" ht="14.1" customHeight="1" x14ac:dyDescent="0.15"/>
    <row r="947" ht="14.1" customHeight="1" x14ac:dyDescent="0.15"/>
    <row r="948" ht="14.1" customHeight="1" x14ac:dyDescent="0.15"/>
    <row r="949" ht="14.1" customHeight="1" x14ac:dyDescent="0.15"/>
    <row r="950" ht="14.1" customHeight="1" x14ac:dyDescent="0.15"/>
    <row r="951" ht="14.1" customHeight="1" x14ac:dyDescent="0.15"/>
    <row r="952" ht="14.1" customHeight="1" x14ac:dyDescent="0.15"/>
    <row r="953" ht="14.1" customHeight="1" x14ac:dyDescent="0.15"/>
    <row r="954" ht="14.1" customHeight="1" x14ac:dyDescent="0.15"/>
    <row r="955" ht="14.1" customHeight="1" x14ac:dyDescent="0.15"/>
    <row r="956" ht="14.1" customHeight="1" x14ac:dyDescent="0.15"/>
    <row r="957" ht="14.1" customHeight="1" x14ac:dyDescent="0.15"/>
    <row r="958" ht="14.1" customHeight="1" x14ac:dyDescent="0.15"/>
    <row r="959" ht="14.1" customHeight="1" x14ac:dyDescent="0.15"/>
    <row r="960" ht="14.1" customHeight="1" x14ac:dyDescent="0.15"/>
    <row r="961" ht="14.1" customHeight="1" x14ac:dyDescent="0.15"/>
    <row r="962" ht="14.1" customHeight="1" x14ac:dyDescent="0.15"/>
    <row r="963" ht="14.1" customHeight="1" x14ac:dyDescent="0.15"/>
    <row r="964" ht="14.1" customHeight="1" x14ac:dyDescent="0.15"/>
    <row r="965" ht="14.1" customHeight="1" x14ac:dyDescent="0.15"/>
    <row r="966" ht="14.1" customHeight="1" x14ac:dyDescent="0.15"/>
    <row r="967" ht="14.1" customHeight="1" x14ac:dyDescent="0.15"/>
    <row r="968" ht="14.1" customHeight="1" x14ac:dyDescent="0.15"/>
    <row r="969" ht="14.1" customHeight="1" x14ac:dyDescent="0.15"/>
    <row r="970" ht="14.1" customHeight="1" x14ac:dyDescent="0.15"/>
    <row r="971" ht="14.1" customHeight="1" x14ac:dyDescent="0.15"/>
    <row r="972" ht="14.1" customHeight="1" x14ac:dyDescent="0.15"/>
    <row r="973" ht="14.1" customHeight="1" x14ac:dyDescent="0.15"/>
    <row r="974" ht="14.1" customHeight="1" x14ac:dyDescent="0.15"/>
    <row r="975" ht="14.1" customHeight="1" x14ac:dyDescent="0.15"/>
    <row r="976" ht="14.1" customHeight="1" x14ac:dyDescent="0.15"/>
    <row r="977" ht="14.1" customHeight="1" x14ac:dyDescent="0.15"/>
    <row r="978" ht="14.1" customHeight="1" x14ac:dyDescent="0.15"/>
    <row r="979" ht="14.1" customHeight="1" x14ac:dyDescent="0.15"/>
    <row r="980" ht="14.1" customHeight="1" x14ac:dyDescent="0.15"/>
    <row r="981" ht="14.1" customHeight="1" x14ac:dyDescent="0.15"/>
    <row r="982" ht="14.1" customHeight="1" x14ac:dyDescent="0.15"/>
    <row r="983" ht="14.1" customHeight="1" x14ac:dyDescent="0.15"/>
    <row r="984" ht="14.1" customHeight="1" x14ac:dyDescent="0.15"/>
    <row r="985" ht="14.1" customHeight="1" x14ac:dyDescent="0.15"/>
    <row r="986" ht="14.1" customHeight="1" x14ac:dyDescent="0.15"/>
    <row r="987" ht="14.1" customHeight="1" x14ac:dyDescent="0.15"/>
    <row r="988" ht="14.1" customHeight="1" x14ac:dyDescent="0.15"/>
    <row r="989" ht="14.1" customHeight="1" x14ac:dyDescent="0.15"/>
    <row r="990" ht="14.1" customHeight="1" x14ac:dyDescent="0.15"/>
    <row r="991" ht="14.1" customHeight="1" x14ac:dyDescent="0.15"/>
    <row r="992" ht="14.1" customHeight="1" x14ac:dyDescent="0.15"/>
    <row r="993" ht="14.1" customHeight="1" x14ac:dyDescent="0.15"/>
    <row r="994" ht="14.1" customHeight="1" x14ac:dyDescent="0.15"/>
    <row r="995" ht="14.1" customHeight="1" x14ac:dyDescent="0.15"/>
    <row r="996" ht="14.1" customHeight="1" x14ac:dyDescent="0.15"/>
    <row r="997" ht="14.1" customHeight="1" x14ac:dyDescent="0.15"/>
    <row r="998" ht="14.1" customHeight="1" x14ac:dyDescent="0.15"/>
    <row r="999" ht="14.1" customHeight="1" x14ac:dyDescent="0.15"/>
    <row r="1000" ht="14.1" customHeight="1" x14ac:dyDescent="0.15"/>
    <row r="1001" ht="14.1" customHeight="1" x14ac:dyDescent="0.15"/>
    <row r="1002" ht="14.1" customHeight="1" x14ac:dyDescent="0.15"/>
    <row r="1003" ht="14.1" customHeight="1" x14ac:dyDescent="0.15"/>
    <row r="1004" ht="14.1" customHeight="1" x14ac:dyDescent="0.15"/>
    <row r="1005" ht="14.1" customHeight="1" x14ac:dyDescent="0.15"/>
    <row r="1006" ht="14.1" customHeight="1" x14ac:dyDescent="0.15"/>
    <row r="1007" ht="14.1" customHeight="1" x14ac:dyDescent="0.15"/>
    <row r="1008" ht="14.1" customHeight="1" x14ac:dyDescent="0.15"/>
    <row r="1009" ht="14.1" customHeight="1" x14ac:dyDescent="0.15"/>
    <row r="1010" ht="14.1" customHeight="1" x14ac:dyDescent="0.15"/>
    <row r="1011" ht="14.1" customHeight="1" x14ac:dyDescent="0.15"/>
    <row r="1012" ht="14.1" customHeight="1" x14ac:dyDescent="0.15"/>
    <row r="1013" ht="14.1" customHeight="1" x14ac:dyDescent="0.15"/>
    <row r="1014" ht="14.1" customHeight="1" x14ac:dyDescent="0.15"/>
    <row r="1015" ht="14.1" customHeight="1" x14ac:dyDescent="0.15"/>
    <row r="1016" ht="14.1" customHeight="1" x14ac:dyDescent="0.15"/>
    <row r="1017" ht="14.1" customHeight="1" x14ac:dyDescent="0.15"/>
    <row r="1018" ht="14.1" customHeight="1" x14ac:dyDescent="0.15"/>
    <row r="1019" ht="14.1" customHeight="1" x14ac:dyDescent="0.15"/>
    <row r="1020" ht="14.1" customHeight="1" x14ac:dyDescent="0.15"/>
    <row r="1021" ht="14.1" customHeight="1" x14ac:dyDescent="0.15"/>
    <row r="1022" ht="14.1" customHeight="1" x14ac:dyDescent="0.15"/>
    <row r="1023" ht="14.1" customHeight="1" x14ac:dyDescent="0.15"/>
    <row r="1024" ht="14.1" customHeight="1" x14ac:dyDescent="0.15"/>
    <row r="1025" ht="14.1" customHeight="1" x14ac:dyDescent="0.15"/>
    <row r="1026" ht="14.1" customHeight="1" x14ac:dyDescent="0.15"/>
    <row r="1027" ht="14.1" customHeight="1" x14ac:dyDescent="0.15"/>
    <row r="1028" ht="14.1" customHeight="1" x14ac:dyDescent="0.15"/>
    <row r="1029" ht="14.1" customHeight="1" x14ac:dyDescent="0.15"/>
    <row r="1030" ht="14.1" customHeight="1" x14ac:dyDescent="0.15"/>
    <row r="1031" ht="14.1" customHeight="1" x14ac:dyDescent="0.15"/>
    <row r="1032" ht="14.1" customHeight="1" x14ac:dyDescent="0.15"/>
    <row r="1033" ht="14.1" customHeight="1" x14ac:dyDescent="0.15"/>
    <row r="1034" ht="14.1" customHeight="1" x14ac:dyDescent="0.15"/>
    <row r="1035" ht="14.1" customHeight="1" x14ac:dyDescent="0.15"/>
    <row r="1036" ht="14.1" customHeight="1" x14ac:dyDescent="0.15"/>
    <row r="1037" ht="14.1" customHeight="1" x14ac:dyDescent="0.15"/>
    <row r="1038" ht="14.1" customHeight="1" x14ac:dyDescent="0.15"/>
    <row r="1039" ht="14.1" customHeight="1" x14ac:dyDescent="0.15"/>
    <row r="1040" ht="14.1" customHeight="1" x14ac:dyDescent="0.15"/>
    <row r="1041" ht="14.1" customHeight="1" x14ac:dyDescent="0.15"/>
    <row r="1042" ht="14.1" customHeight="1" x14ac:dyDescent="0.15"/>
    <row r="1043" ht="14.1" customHeight="1" x14ac:dyDescent="0.15"/>
    <row r="1044" ht="14.1" customHeight="1" x14ac:dyDescent="0.15"/>
    <row r="1045" ht="14.1" customHeight="1" x14ac:dyDescent="0.15"/>
    <row r="1046" ht="14.1" customHeight="1" x14ac:dyDescent="0.15"/>
    <row r="1047" ht="14.1" customHeight="1" x14ac:dyDescent="0.15"/>
    <row r="1048" ht="14.1" customHeight="1" x14ac:dyDescent="0.15"/>
    <row r="1049" ht="14.1" customHeight="1" x14ac:dyDescent="0.15"/>
    <row r="1050" ht="14.1" customHeight="1" x14ac:dyDescent="0.15"/>
    <row r="1051" ht="14.1" customHeight="1" x14ac:dyDescent="0.15"/>
    <row r="1052" ht="14.1" customHeight="1" x14ac:dyDescent="0.15"/>
    <row r="1053" ht="14.1" customHeight="1" x14ac:dyDescent="0.15"/>
    <row r="1054" ht="14.1" customHeight="1" x14ac:dyDescent="0.15"/>
    <row r="1055" ht="14.1" customHeight="1" x14ac:dyDescent="0.15"/>
    <row r="1056" ht="14.1" customHeight="1" x14ac:dyDescent="0.15"/>
    <row r="1057" ht="14.1" customHeight="1" x14ac:dyDescent="0.15"/>
    <row r="1058" ht="14.1" customHeight="1" x14ac:dyDescent="0.15"/>
    <row r="1059" ht="14.1" customHeight="1" x14ac:dyDescent="0.15"/>
    <row r="1060" ht="14.1" customHeight="1" x14ac:dyDescent="0.15"/>
    <row r="1061" ht="14.1" customHeight="1" x14ac:dyDescent="0.15"/>
    <row r="1062" ht="14.1" customHeight="1" x14ac:dyDescent="0.15"/>
    <row r="1063" ht="14.1" customHeight="1" x14ac:dyDescent="0.15"/>
    <row r="1064" ht="14.1" customHeight="1" x14ac:dyDescent="0.15"/>
    <row r="1065" ht="14.1" customHeight="1" x14ac:dyDescent="0.15"/>
    <row r="1066" ht="14.1" customHeight="1" x14ac:dyDescent="0.15"/>
    <row r="1067" ht="14.1" customHeight="1" x14ac:dyDescent="0.15"/>
    <row r="1068" ht="14.1" customHeight="1" x14ac:dyDescent="0.15"/>
    <row r="1069" ht="14.1" customHeight="1" x14ac:dyDescent="0.15"/>
    <row r="1070" ht="14.1" customHeight="1" x14ac:dyDescent="0.15"/>
    <row r="1071" ht="14.1" customHeight="1" x14ac:dyDescent="0.15"/>
    <row r="1072" ht="14.1" customHeight="1" x14ac:dyDescent="0.15"/>
    <row r="1073" ht="14.1" customHeight="1" x14ac:dyDescent="0.15"/>
    <row r="1074" ht="14.1" customHeight="1" x14ac:dyDescent="0.15"/>
    <row r="1075" ht="14.1" customHeight="1" x14ac:dyDescent="0.15"/>
    <row r="1076" ht="14.1" customHeight="1" x14ac:dyDescent="0.15"/>
    <row r="1077" ht="14.1" customHeight="1" x14ac:dyDescent="0.15"/>
    <row r="1078" ht="14.1" customHeight="1" x14ac:dyDescent="0.15"/>
    <row r="1079" ht="14.1" customHeight="1" x14ac:dyDescent="0.15"/>
    <row r="1080" ht="14.1" customHeight="1" x14ac:dyDescent="0.15"/>
    <row r="1081" ht="14.1" customHeight="1" x14ac:dyDescent="0.15"/>
    <row r="1082" ht="14.1" customHeight="1" x14ac:dyDescent="0.15"/>
    <row r="1083" ht="14.1" customHeight="1" x14ac:dyDescent="0.15"/>
    <row r="1084" ht="14.1" customHeight="1" x14ac:dyDescent="0.15"/>
    <row r="1085" ht="14.1" customHeight="1" x14ac:dyDescent="0.15"/>
    <row r="1086" ht="14.1" customHeight="1" x14ac:dyDescent="0.15"/>
    <row r="1087" ht="14.1" customHeight="1" x14ac:dyDescent="0.15"/>
    <row r="1088" ht="14.1" customHeight="1" x14ac:dyDescent="0.15"/>
    <row r="1089" ht="14.1" customHeight="1" x14ac:dyDescent="0.15"/>
    <row r="1090" ht="14.1" customHeight="1" x14ac:dyDescent="0.15"/>
    <row r="1091" ht="14.1" customHeight="1" x14ac:dyDescent="0.15"/>
    <row r="1092" ht="14.1" customHeight="1" x14ac:dyDescent="0.15"/>
    <row r="1093" ht="14.1" customHeight="1" x14ac:dyDescent="0.15"/>
    <row r="1094" ht="14.1" customHeight="1" x14ac:dyDescent="0.15"/>
    <row r="1095" ht="14.1" customHeight="1" x14ac:dyDescent="0.15"/>
  </sheetData>
  <phoneticPr fontId="2"/>
  <printOptions horizontalCentered="1"/>
  <pageMargins left="0.19685039370078741" right="0.19685039370078741" top="0.74803149606299213" bottom="0.47244094488188981" header="0.6692913385826772" footer="0.19685039370078741"/>
  <pageSetup paperSize="9" orientation="landscape" horizontalDpi="300" verticalDpi="300" r:id="rId1"/>
  <headerFooter alignWithMargins="0">
    <oddHeader>&amp;L&amp;"ＭＳ Ｐ明朝,標準"細目別内訳</oddHeader>
    <oddFooter>&amp;R&amp;"ＭＳ Ｐ明朝,標準"&amp;UNo.  &amp;P</oddFooter>
  </headerFooter>
  <ignoredErrors>
    <ignoredError sqref="H5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95"/>
  <sheetViews>
    <sheetView showGridLines="0" showZeros="0" view="pageBreakPreview" zoomScale="85" zoomScaleNormal="80" zoomScaleSheetLayoutView="85" workbookViewId="0">
      <pane xSplit="1" ySplit="5" topLeftCell="B75" activePane="bottomRight" state="frozen"/>
      <selection pane="topRight"/>
      <selection pane="bottomLeft"/>
      <selection pane="bottomRight" activeCell="B7" sqref="B7"/>
    </sheetView>
  </sheetViews>
  <sheetFormatPr defaultRowHeight="13.5" x14ac:dyDescent="0.15"/>
  <cols>
    <col min="1" max="1" width="3.75" style="1" customWidth="1"/>
    <col min="2" max="2" width="5.625" style="53" bestFit="1" customWidth="1"/>
    <col min="3" max="3" width="30.625" style="1" customWidth="1"/>
    <col min="4" max="4" width="32.625" style="1" customWidth="1"/>
    <col min="5" max="5" width="11.75" style="2" customWidth="1"/>
    <col min="6" max="6" width="5.75" style="1" customWidth="1"/>
    <col min="7" max="7" width="12.875" style="1" customWidth="1"/>
    <col min="8" max="8" width="19.75" style="1" customWidth="1"/>
    <col min="9" max="9" width="23.25" style="1" customWidth="1"/>
    <col min="10" max="10" width="1.5" style="1" customWidth="1"/>
    <col min="11" max="16384" width="9" style="1"/>
  </cols>
  <sheetData>
    <row r="2" spans="2:9" ht="14.1" customHeight="1" x14ac:dyDescent="0.15"/>
    <row r="3" spans="2:9" ht="6.95" customHeight="1" x14ac:dyDescent="0.15">
      <c r="B3" s="4"/>
      <c r="C3" s="5"/>
      <c r="D3" s="6"/>
      <c r="E3" s="7"/>
      <c r="F3" s="6"/>
      <c r="G3" s="6"/>
      <c r="H3" s="6"/>
      <c r="I3" s="9"/>
    </row>
    <row r="4" spans="2:9" s="53" customFormat="1" ht="14.1" customHeight="1" x14ac:dyDescent="0.15">
      <c r="B4" s="12" t="s">
        <v>6</v>
      </c>
      <c r="C4" s="13" t="s">
        <v>5</v>
      </c>
      <c r="D4" s="14" t="s">
        <v>7</v>
      </c>
      <c r="E4" s="15" t="s">
        <v>0</v>
      </c>
      <c r="F4" s="14" t="s">
        <v>1</v>
      </c>
      <c r="G4" s="14" t="s">
        <v>2</v>
      </c>
      <c r="H4" s="14" t="s">
        <v>4</v>
      </c>
      <c r="I4" s="16" t="s">
        <v>3</v>
      </c>
    </row>
    <row r="5" spans="2:9" ht="6.95" customHeight="1" x14ac:dyDescent="0.15">
      <c r="B5" s="12"/>
      <c r="C5" s="11"/>
      <c r="D5" s="42"/>
      <c r="E5" s="43"/>
      <c r="F5" s="42"/>
      <c r="G5" s="42"/>
      <c r="H5" s="42"/>
      <c r="I5" s="10"/>
    </row>
    <row r="6" spans="2:9" ht="14.1" customHeight="1" x14ac:dyDescent="0.15">
      <c r="B6" s="49"/>
      <c r="C6" s="6"/>
      <c r="D6" s="6" t="s">
        <v>18</v>
      </c>
      <c r="E6" s="7"/>
      <c r="F6" s="340"/>
      <c r="G6" s="24"/>
      <c r="H6" s="24"/>
      <c r="I6" s="311" t="s">
        <v>542</v>
      </c>
    </row>
    <row r="7" spans="2:9" ht="14.1" customHeight="1" x14ac:dyDescent="0.15">
      <c r="B7" s="316" t="s">
        <v>282</v>
      </c>
      <c r="C7" s="27" t="s">
        <v>453</v>
      </c>
      <c r="D7" s="27" t="s">
        <v>452</v>
      </c>
      <c r="E7" s="28">
        <v>1</v>
      </c>
      <c r="F7" s="321" t="s">
        <v>417</v>
      </c>
      <c r="G7" s="30"/>
      <c r="H7" s="44">
        <f t="shared" ref="H7:H69" si="0">ROUNDDOWN(G7*E7,0)</f>
        <v>0</v>
      </c>
      <c r="I7" s="55">
        <v>33600</v>
      </c>
    </row>
    <row r="8" spans="2:9" ht="14.1" customHeight="1" x14ac:dyDescent="0.15">
      <c r="B8" s="51"/>
      <c r="C8" s="33"/>
      <c r="D8" s="33" t="s">
        <v>18</v>
      </c>
      <c r="E8" s="34"/>
      <c r="F8" s="35"/>
      <c r="G8" s="36"/>
      <c r="H8" s="36"/>
      <c r="I8" s="312"/>
    </row>
    <row r="9" spans="2:9" ht="14.1" customHeight="1" x14ac:dyDescent="0.15">
      <c r="B9" s="316"/>
      <c r="C9" s="27" t="s">
        <v>39</v>
      </c>
      <c r="D9" s="27" t="s">
        <v>454</v>
      </c>
      <c r="E9" s="28">
        <v>1</v>
      </c>
      <c r="F9" s="321" t="s">
        <v>414</v>
      </c>
      <c r="G9" s="30"/>
      <c r="H9" s="30">
        <f t="shared" si="0"/>
        <v>0</v>
      </c>
      <c r="I9" s="55">
        <v>13100</v>
      </c>
    </row>
    <row r="10" spans="2:9" ht="14.1" customHeight="1" x14ac:dyDescent="0.15">
      <c r="B10" s="51"/>
      <c r="C10" s="33"/>
      <c r="D10" s="33" t="s">
        <v>18</v>
      </c>
      <c r="E10" s="34"/>
      <c r="F10" s="35"/>
      <c r="G10" s="36"/>
      <c r="H10" s="36"/>
      <c r="I10" s="312" t="s">
        <v>554</v>
      </c>
    </row>
    <row r="11" spans="2:9" ht="14.1" customHeight="1" x14ac:dyDescent="0.15">
      <c r="B11" s="316"/>
      <c r="C11" s="27" t="s">
        <v>453</v>
      </c>
      <c r="D11" s="27" t="s">
        <v>519</v>
      </c>
      <c r="E11" s="28">
        <v>1</v>
      </c>
      <c r="F11" s="321" t="s">
        <v>417</v>
      </c>
      <c r="G11" s="30"/>
      <c r="H11" s="30">
        <f t="shared" si="0"/>
        <v>0</v>
      </c>
      <c r="I11" s="55">
        <v>26000</v>
      </c>
    </row>
    <row r="12" spans="2:9" ht="14.1" customHeight="1" x14ac:dyDescent="0.15">
      <c r="B12" s="51"/>
      <c r="C12" s="33"/>
      <c r="D12" s="33" t="s">
        <v>18</v>
      </c>
      <c r="E12" s="34"/>
      <c r="F12" s="35"/>
      <c r="G12" s="36"/>
      <c r="H12" s="36"/>
      <c r="I12" s="312"/>
    </row>
    <row r="13" spans="2:9" ht="14.1" customHeight="1" x14ac:dyDescent="0.15">
      <c r="B13" s="316"/>
      <c r="C13" s="27" t="s">
        <v>39</v>
      </c>
      <c r="D13" s="27" t="s">
        <v>455</v>
      </c>
      <c r="E13" s="28">
        <v>1</v>
      </c>
      <c r="F13" s="321" t="s">
        <v>414</v>
      </c>
      <c r="G13" s="30"/>
      <c r="H13" s="30">
        <f t="shared" si="0"/>
        <v>0</v>
      </c>
      <c r="I13" s="55">
        <v>8900</v>
      </c>
    </row>
    <row r="14" spans="2:9" ht="14.1" customHeight="1" x14ac:dyDescent="0.15">
      <c r="B14" s="51"/>
      <c r="C14" s="33"/>
      <c r="D14" s="33" t="s">
        <v>18</v>
      </c>
      <c r="E14" s="34"/>
      <c r="F14" s="35"/>
      <c r="G14" s="36"/>
      <c r="H14" s="36"/>
      <c r="I14" s="312"/>
    </row>
    <row r="15" spans="2:9" ht="14.1" customHeight="1" x14ac:dyDescent="0.15">
      <c r="B15" s="316"/>
      <c r="C15" s="27" t="s">
        <v>457</v>
      </c>
      <c r="D15" s="27" t="s">
        <v>456</v>
      </c>
      <c r="E15" s="28">
        <v>1</v>
      </c>
      <c r="F15" s="321" t="s">
        <v>414</v>
      </c>
      <c r="G15" s="30"/>
      <c r="H15" s="30">
        <f t="shared" si="0"/>
        <v>0</v>
      </c>
      <c r="I15" s="55">
        <v>6500</v>
      </c>
    </row>
    <row r="16" spans="2:9" ht="14.1" customHeight="1" x14ac:dyDescent="0.15">
      <c r="B16" s="51"/>
      <c r="C16" s="33"/>
      <c r="D16" s="33" t="s">
        <v>18</v>
      </c>
      <c r="E16" s="34"/>
      <c r="F16" s="35"/>
      <c r="G16" s="36"/>
      <c r="H16" s="36"/>
      <c r="I16" s="312"/>
    </row>
    <row r="17" spans="2:9" ht="14.1" customHeight="1" x14ac:dyDescent="0.15">
      <c r="B17" s="316"/>
      <c r="C17" s="27" t="s">
        <v>39</v>
      </c>
      <c r="D17" s="27" t="s">
        <v>455</v>
      </c>
      <c r="E17" s="28">
        <v>1</v>
      </c>
      <c r="F17" s="321" t="s">
        <v>414</v>
      </c>
      <c r="G17" s="30"/>
      <c r="H17" s="30">
        <f t="shared" si="0"/>
        <v>0</v>
      </c>
      <c r="I17" s="55">
        <v>8900</v>
      </c>
    </row>
    <row r="18" spans="2:9" ht="14.1" customHeight="1" x14ac:dyDescent="0.15">
      <c r="B18" s="51"/>
      <c r="C18" s="33"/>
      <c r="D18" s="33" t="s">
        <v>18</v>
      </c>
      <c r="E18" s="34"/>
      <c r="F18" s="35"/>
      <c r="G18" s="36"/>
      <c r="H18" s="36"/>
      <c r="I18" s="312" t="s">
        <v>556</v>
      </c>
    </row>
    <row r="19" spans="2:9" ht="14.1" customHeight="1" x14ac:dyDescent="0.15">
      <c r="B19" s="316"/>
      <c r="C19" s="27" t="s">
        <v>459</v>
      </c>
      <c r="D19" s="27" t="s">
        <v>458</v>
      </c>
      <c r="E19" s="28">
        <v>1</v>
      </c>
      <c r="F19" s="321" t="s">
        <v>417</v>
      </c>
      <c r="G19" s="30"/>
      <c r="H19" s="30">
        <f t="shared" si="0"/>
        <v>0</v>
      </c>
      <c r="I19" s="55">
        <v>65500</v>
      </c>
    </row>
    <row r="20" spans="2:9" ht="14.1" customHeight="1" x14ac:dyDescent="0.15">
      <c r="B20" s="51"/>
      <c r="C20" s="33"/>
      <c r="D20" s="33" t="s">
        <v>18</v>
      </c>
      <c r="E20" s="34"/>
      <c r="F20" s="35"/>
      <c r="G20" s="36"/>
      <c r="H20" s="36"/>
      <c r="I20" s="312"/>
    </row>
    <row r="21" spans="2:9" ht="14.1" customHeight="1" x14ac:dyDescent="0.15">
      <c r="B21" s="316"/>
      <c r="C21" s="27" t="s">
        <v>19</v>
      </c>
      <c r="D21" s="27" t="s">
        <v>460</v>
      </c>
      <c r="E21" s="28">
        <v>1</v>
      </c>
      <c r="F21" s="321" t="s">
        <v>414</v>
      </c>
      <c r="G21" s="30"/>
      <c r="H21" s="30">
        <f t="shared" si="0"/>
        <v>0</v>
      </c>
      <c r="I21" s="55">
        <v>7200</v>
      </c>
    </row>
    <row r="22" spans="2:9" ht="14.1" customHeight="1" x14ac:dyDescent="0.15">
      <c r="B22" s="51"/>
      <c r="C22" s="33"/>
      <c r="D22" s="33" t="s">
        <v>18</v>
      </c>
      <c r="E22" s="34"/>
      <c r="F22" s="35"/>
      <c r="G22" s="36"/>
      <c r="H22" s="36"/>
      <c r="I22" s="312"/>
    </row>
    <row r="23" spans="2:9" ht="14.1" customHeight="1" x14ac:dyDescent="0.15">
      <c r="B23" s="316"/>
      <c r="C23" s="27" t="s">
        <v>462</v>
      </c>
      <c r="D23" s="27" t="s">
        <v>461</v>
      </c>
      <c r="E23" s="28">
        <v>1</v>
      </c>
      <c r="F23" s="321" t="s">
        <v>414</v>
      </c>
      <c r="G23" s="30"/>
      <c r="H23" s="30">
        <f t="shared" si="0"/>
        <v>0</v>
      </c>
      <c r="I23" s="55">
        <v>31600</v>
      </c>
    </row>
    <row r="24" spans="2:9" ht="14.1" customHeight="1" x14ac:dyDescent="0.15">
      <c r="B24" s="51"/>
      <c r="C24" s="33"/>
      <c r="D24" s="33" t="s">
        <v>18</v>
      </c>
      <c r="E24" s="34"/>
      <c r="F24" s="35"/>
      <c r="G24" s="36"/>
      <c r="H24" s="36"/>
      <c r="I24" s="312"/>
    </row>
    <row r="25" spans="2:9" ht="14.1" customHeight="1" x14ac:dyDescent="0.15">
      <c r="B25" s="316"/>
      <c r="C25" s="27" t="s">
        <v>464</v>
      </c>
      <c r="D25" s="27" t="s">
        <v>463</v>
      </c>
      <c r="E25" s="28">
        <v>1</v>
      </c>
      <c r="F25" s="321" t="s">
        <v>414</v>
      </c>
      <c r="G25" s="30"/>
      <c r="H25" s="30">
        <f t="shared" si="0"/>
        <v>0</v>
      </c>
      <c r="I25" s="55">
        <v>43500</v>
      </c>
    </row>
    <row r="26" spans="2:9" ht="14.1" customHeight="1" x14ac:dyDescent="0.15">
      <c r="B26" s="51"/>
      <c r="C26" s="33"/>
      <c r="D26" s="33" t="s">
        <v>18</v>
      </c>
      <c r="E26" s="34"/>
      <c r="F26" s="35"/>
      <c r="G26" s="36"/>
      <c r="H26" s="36"/>
      <c r="I26" s="312"/>
    </row>
    <row r="27" spans="2:9" ht="14.1" customHeight="1" x14ac:dyDescent="0.15">
      <c r="B27" s="316"/>
      <c r="C27" s="27" t="s">
        <v>457</v>
      </c>
      <c r="D27" s="27" t="s">
        <v>456</v>
      </c>
      <c r="E27" s="28">
        <v>1</v>
      </c>
      <c r="F27" s="321" t="s">
        <v>414</v>
      </c>
      <c r="G27" s="30"/>
      <c r="H27" s="30">
        <f t="shared" si="0"/>
        <v>0</v>
      </c>
      <c r="I27" s="55">
        <v>6500</v>
      </c>
    </row>
    <row r="28" spans="2:9" ht="14.1" customHeight="1" x14ac:dyDescent="0.15">
      <c r="B28" s="51"/>
      <c r="C28" s="33"/>
      <c r="D28" s="33" t="s">
        <v>18</v>
      </c>
      <c r="E28" s="34"/>
      <c r="F28" s="35"/>
      <c r="G28" s="36"/>
      <c r="H28" s="36"/>
      <c r="I28" s="312"/>
    </row>
    <row r="29" spans="2:9" ht="14.1" customHeight="1" x14ac:dyDescent="0.15">
      <c r="B29" s="316"/>
      <c r="C29" s="27" t="s">
        <v>39</v>
      </c>
      <c r="D29" s="27" t="s">
        <v>455</v>
      </c>
      <c r="E29" s="28">
        <v>1</v>
      </c>
      <c r="F29" s="321" t="s">
        <v>414</v>
      </c>
      <c r="G29" s="30"/>
      <c r="H29" s="30">
        <f t="shared" si="0"/>
        <v>0</v>
      </c>
      <c r="I29" s="55">
        <v>8900</v>
      </c>
    </row>
    <row r="30" spans="2:9" ht="14.1" customHeight="1" x14ac:dyDescent="0.15">
      <c r="B30" s="51"/>
      <c r="C30" s="33"/>
      <c r="D30" s="33" t="s">
        <v>18</v>
      </c>
      <c r="E30" s="34"/>
      <c r="F30" s="35"/>
      <c r="G30" s="36"/>
      <c r="H30" s="36"/>
      <c r="I30" s="312" t="s">
        <v>543</v>
      </c>
    </row>
    <row r="31" spans="2:9" ht="14.1" customHeight="1" x14ac:dyDescent="0.15">
      <c r="B31" s="316"/>
      <c r="C31" s="27" t="s">
        <v>465</v>
      </c>
      <c r="D31" s="27" t="s">
        <v>518</v>
      </c>
      <c r="E31" s="28">
        <v>1</v>
      </c>
      <c r="F31" s="321" t="s">
        <v>417</v>
      </c>
      <c r="G31" s="30"/>
      <c r="H31" s="30">
        <f t="shared" si="0"/>
        <v>0</v>
      </c>
      <c r="I31" s="55">
        <v>26000</v>
      </c>
    </row>
    <row r="32" spans="2:9" ht="14.1" customHeight="1" x14ac:dyDescent="0.15">
      <c r="B32" s="51"/>
      <c r="C32" s="33"/>
      <c r="D32" s="33" t="s">
        <v>18</v>
      </c>
      <c r="E32" s="34"/>
      <c r="F32" s="35"/>
      <c r="G32" s="36"/>
      <c r="H32" s="36"/>
      <c r="I32" s="312"/>
    </row>
    <row r="33" spans="2:9" ht="14.1" customHeight="1" x14ac:dyDescent="0.15">
      <c r="B33" s="316"/>
      <c r="C33" s="27" t="s">
        <v>39</v>
      </c>
      <c r="D33" s="27" t="s">
        <v>455</v>
      </c>
      <c r="E33" s="28">
        <v>1</v>
      </c>
      <c r="F33" s="321" t="s">
        <v>414</v>
      </c>
      <c r="G33" s="30"/>
      <c r="H33" s="30">
        <f t="shared" si="0"/>
        <v>0</v>
      </c>
      <c r="I33" s="55">
        <v>8900</v>
      </c>
    </row>
    <row r="34" spans="2:9" ht="14.1" customHeight="1" x14ac:dyDescent="0.15">
      <c r="B34" s="51"/>
      <c r="C34" s="33"/>
      <c r="D34" s="33" t="s">
        <v>18</v>
      </c>
      <c r="E34" s="34"/>
      <c r="F34" s="35"/>
      <c r="G34" s="36"/>
      <c r="H34" s="36"/>
      <c r="I34" s="312" t="s">
        <v>559</v>
      </c>
    </row>
    <row r="35" spans="2:9" ht="14.1" customHeight="1" x14ac:dyDescent="0.15">
      <c r="B35" s="316"/>
      <c r="C35" s="27" t="s">
        <v>465</v>
      </c>
      <c r="D35" s="27" t="s">
        <v>466</v>
      </c>
      <c r="E35" s="28">
        <v>2</v>
      </c>
      <c r="F35" s="321" t="s">
        <v>417</v>
      </c>
      <c r="G35" s="30"/>
      <c r="H35" s="30">
        <f t="shared" si="0"/>
        <v>0</v>
      </c>
      <c r="I35" s="55">
        <v>12700</v>
      </c>
    </row>
    <row r="36" spans="2:9" ht="14.1" customHeight="1" x14ac:dyDescent="0.15">
      <c r="B36" s="51"/>
      <c r="C36" s="33"/>
      <c r="D36" s="33" t="s">
        <v>18</v>
      </c>
      <c r="E36" s="34"/>
      <c r="F36" s="35"/>
      <c r="G36" s="36"/>
      <c r="H36" s="36"/>
      <c r="I36" s="312"/>
    </row>
    <row r="37" spans="2:9" ht="14.1" customHeight="1" x14ac:dyDescent="0.15">
      <c r="B37" s="316"/>
      <c r="C37" s="27" t="s">
        <v>39</v>
      </c>
      <c r="D37" s="27" t="s">
        <v>455</v>
      </c>
      <c r="E37" s="28">
        <v>2</v>
      </c>
      <c r="F37" s="321" t="s">
        <v>414</v>
      </c>
      <c r="G37" s="30"/>
      <c r="H37" s="30">
        <f t="shared" si="0"/>
        <v>0</v>
      </c>
      <c r="I37" s="55">
        <v>8900</v>
      </c>
    </row>
    <row r="38" spans="2:9" ht="14.1" customHeight="1" x14ac:dyDescent="0.15">
      <c r="B38" s="51"/>
      <c r="C38" s="33"/>
      <c r="D38" s="33" t="s">
        <v>18</v>
      </c>
      <c r="E38" s="34"/>
      <c r="F38" s="35"/>
      <c r="G38" s="36"/>
      <c r="H38" s="36"/>
      <c r="I38" s="312" t="s">
        <v>544</v>
      </c>
    </row>
    <row r="39" spans="2:9" ht="14.1" customHeight="1" x14ac:dyDescent="0.15">
      <c r="B39" s="316"/>
      <c r="C39" s="27" t="s">
        <v>453</v>
      </c>
      <c r="D39" s="27" t="s">
        <v>518</v>
      </c>
      <c r="E39" s="28">
        <v>1</v>
      </c>
      <c r="F39" s="321" t="s">
        <v>417</v>
      </c>
      <c r="G39" s="30"/>
      <c r="H39" s="30">
        <f t="shared" si="0"/>
        <v>0</v>
      </c>
      <c r="I39" s="55">
        <v>26000</v>
      </c>
    </row>
    <row r="40" spans="2:9" ht="14.1" customHeight="1" x14ac:dyDescent="0.15">
      <c r="B40" s="51"/>
      <c r="C40" s="33"/>
      <c r="D40" s="33" t="s">
        <v>18</v>
      </c>
      <c r="E40" s="34"/>
      <c r="F40" s="35"/>
      <c r="G40" s="36"/>
      <c r="H40" s="36"/>
      <c r="I40" s="312"/>
    </row>
    <row r="41" spans="2:9" ht="14.1" customHeight="1" x14ac:dyDescent="0.15">
      <c r="B41" s="350"/>
      <c r="C41" s="19" t="s">
        <v>39</v>
      </c>
      <c r="D41" s="19" t="s">
        <v>455</v>
      </c>
      <c r="E41" s="20">
        <v>1</v>
      </c>
      <c r="F41" s="21" t="s">
        <v>414</v>
      </c>
      <c r="G41" s="39"/>
      <c r="H41" s="39">
        <f t="shared" si="0"/>
        <v>0</v>
      </c>
      <c r="I41" s="57">
        <v>8900</v>
      </c>
    </row>
    <row r="42" spans="2:9" ht="14.1" customHeight="1" x14ac:dyDescent="0.15">
      <c r="B42" s="339"/>
      <c r="C42" s="42"/>
      <c r="D42" s="42" t="s">
        <v>18</v>
      </c>
      <c r="E42" s="43"/>
      <c r="F42" s="14"/>
      <c r="G42" s="44"/>
      <c r="H42" s="44"/>
      <c r="I42" s="318"/>
    </row>
    <row r="43" spans="2:9" ht="14.1" customHeight="1" x14ac:dyDescent="0.15">
      <c r="B43" s="316"/>
      <c r="C43" s="27" t="s">
        <v>457</v>
      </c>
      <c r="D43" s="27" t="s">
        <v>456</v>
      </c>
      <c r="E43" s="28">
        <v>1</v>
      </c>
      <c r="F43" s="29" t="s">
        <v>415</v>
      </c>
      <c r="G43" s="30"/>
      <c r="H43" s="30">
        <f t="shared" si="0"/>
        <v>0</v>
      </c>
      <c r="I43" s="55">
        <v>6500</v>
      </c>
    </row>
    <row r="44" spans="2:9" ht="14.1" customHeight="1" x14ac:dyDescent="0.15">
      <c r="B44" s="12"/>
      <c r="C44" s="33"/>
      <c r="D44" s="33" t="s">
        <v>18</v>
      </c>
      <c r="E44" s="34"/>
      <c r="F44" s="35"/>
      <c r="G44" s="36"/>
      <c r="H44" s="36"/>
      <c r="I44" s="312"/>
    </row>
    <row r="45" spans="2:9" ht="14.1" customHeight="1" x14ac:dyDescent="0.15">
      <c r="B45" s="316"/>
      <c r="C45" s="27" t="s">
        <v>39</v>
      </c>
      <c r="D45" s="27" t="s">
        <v>455</v>
      </c>
      <c r="E45" s="28">
        <v>1</v>
      </c>
      <c r="F45" s="29" t="s">
        <v>415</v>
      </c>
      <c r="G45" s="30"/>
      <c r="H45" s="30">
        <f t="shared" si="0"/>
        <v>0</v>
      </c>
      <c r="I45" s="55">
        <v>8900</v>
      </c>
    </row>
    <row r="46" spans="2:9" ht="14.1" customHeight="1" x14ac:dyDescent="0.15">
      <c r="B46" s="12"/>
      <c r="C46" s="33"/>
      <c r="D46" s="33" t="s">
        <v>18</v>
      </c>
      <c r="E46" s="34"/>
      <c r="F46" s="35"/>
      <c r="G46" s="36"/>
      <c r="H46" s="36"/>
      <c r="I46" s="312" t="s">
        <v>531</v>
      </c>
    </row>
    <row r="47" spans="2:9" ht="14.1" customHeight="1" x14ac:dyDescent="0.15">
      <c r="B47" s="316"/>
      <c r="C47" s="27" t="s">
        <v>453</v>
      </c>
      <c r="D47" s="27" t="s">
        <v>518</v>
      </c>
      <c r="E47" s="28">
        <v>1</v>
      </c>
      <c r="F47" s="29" t="s">
        <v>417</v>
      </c>
      <c r="G47" s="30"/>
      <c r="H47" s="30">
        <f t="shared" si="0"/>
        <v>0</v>
      </c>
      <c r="I47" s="55">
        <v>26000</v>
      </c>
    </row>
    <row r="48" spans="2:9" ht="14.1" customHeight="1" x14ac:dyDescent="0.15">
      <c r="B48" s="51"/>
      <c r="C48" s="33"/>
      <c r="D48" s="33" t="s">
        <v>18</v>
      </c>
      <c r="E48" s="34"/>
      <c r="F48" s="35"/>
      <c r="G48" s="36"/>
      <c r="H48" s="36"/>
      <c r="I48" s="312"/>
    </row>
    <row r="49" spans="2:9" ht="14.1" customHeight="1" x14ac:dyDescent="0.15">
      <c r="B49" s="316"/>
      <c r="C49" s="27" t="s">
        <v>39</v>
      </c>
      <c r="D49" s="27" t="s">
        <v>455</v>
      </c>
      <c r="E49" s="28">
        <v>1</v>
      </c>
      <c r="F49" s="29" t="s">
        <v>415</v>
      </c>
      <c r="G49" s="30"/>
      <c r="H49" s="30">
        <f t="shared" si="0"/>
        <v>0</v>
      </c>
      <c r="I49" s="55">
        <v>8900</v>
      </c>
    </row>
    <row r="50" spans="2:9" ht="14.1" customHeight="1" x14ac:dyDescent="0.15">
      <c r="B50" s="51"/>
      <c r="C50" s="33"/>
      <c r="D50" s="33" t="s">
        <v>18</v>
      </c>
      <c r="E50" s="34"/>
      <c r="F50" s="35"/>
      <c r="G50" s="36"/>
      <c r="H50" s="36"/>
      <c r="I50" s="312"/>
    </row>
    <row r="51" spans="2:9" ht="14.1" customHeight="1" x14ac:dyDescent="0.15">
      <c r="B51" s="316"/>
      <c r="C51" s="27" t="s">
        <v>457</v>
      </c>
      <c r="D51" s="27" t="s">
        <v>456</v>
      </c>
      <c r="E51" s="28">
        <v>1</v>
      </c>
      <c r="F51" s="29" t="s">
        <v>415</v>
      </c>
      <c r="G51" s="30"/>
      <c r="H51" s="30">
        <f t="shared" si="0"/>
        <v>0</v>
      </c>
      <c r="I51" s="55">
        <v>6500</v>
      </c>
    </row>
    <row r="52" spans="2:9" ht="14.1" customHeight="1" x14ac:dyDescent="0.15">
      <c r="B52" s="51"/>
      <c r="C52" s="33"/>
      <c r="D52" s="33" t="s">
        <v>18</v>
      </c>
      <c r="E52" s="34"/>
      <c r="F52" s="35"/>
      <c r="G52" s="36"/>
      <c r="H52" s="36"/>
      <c r="I52" s="312"/>
    </row>
    <row r="53" spans="2:9" ht="14.1" customHeight="1" x14ac:dyDescent="0.15">
      <c r="B53" s="316"/>
      <c r="C53" s="27" t="s">
        <v>39</v>
      </c>
      <c r="D53" s="27" t="s">
        <v>455</v>
      </c>
      <c r="E53" s="28">
        <v>1</v>
      </c>
      <c r="F53" s="29" t="s">
        <v>415</v>
      </c>
      <c r="G53" s="30"/>
      <c r="H53" s="30">
        <f t="shared" si="0"/>
        <v>0</v>
      </c>
      <c r="I53" s="55">
        <v>8900</v>
      </c>
    </row>
    <row r="54" spans="2:9" ht="14.1" customHeight="1" x14ac:dyDescent="0.15">
      <c r="B54" s="51"/>
      <c r="C54" s="33"/>
      <c r="D54" s="33" t="s">
        <v>18</v>
      </c>
      <c r="E54" s="34"/>
      <c r="F54" s="35"/>
      <c r="G54" s="36"/>
      <c r="H54" s="36"/>
      <c r="I54" s="312" t="s">
        <v>548</v>
      </c>
    </row>
    <row r="55" spans="2:9" ht="14.1" customHeight="1" x14ac:dyDescent="0.15">
      <c r="B55" s="316"/>
      <c r="C55" s="27" t="s">
        <v>465</v>
      </c>
      <c r="D55" s="27" t="s">
        <v>466</v>
      </c>
      <c r="E55" s="28">
        <v>2</v>
      </c>
      <c r="F55" s="29" t="s">
        <v>417</v>
      </c>
      <c r="G55" s="30"/>
      <c r="H55" s="30">
        <f t="shared" si="0"/>
        <v>0</v>
      </c>
      <c r="I55" s="55">
        <v>12700</v>
      </c>
    </row>
    <row r="56" spans="2:9" ht="14.1" customHeight="1" x14ac:dyDescent="0.15">
      <c r="B56" s="51"/>
      <c r="C56" s="33"/>
      <c r="D56" s="33" t="s">
        <v>18</v>
      </c>
      <c r="E56" s="34"/>
      <c r="F56" s="35"/>
      <c r="G56" s="36"/>
      <c r="H56" s="36"/>
      <c r="I56" s="312"/>
    </row>
    <row r="57" spans="2:9" ht="14.1" customHeight="1" x14ac:dyDescent="0.15">
      <c r="B57" s="316"/>
      <c r="C57" s="27" t="s">
        <v>39</v>
      </c>
      <c r="D57" s="27" t="s">
        <v>455</v>
      </c>
      <c r="E57" s="28">
        <v>2</v>
      </c>
      <c r="F57" s="29" t="s">
        <v>415</v>
      </c>
      <c r="G57" s="30"/>
      <c r="H57" s="30">
        <f t="shared" si="0"/>
        <v>0</v>
      </c>
      <c r="I57" s="55">
        <v>8900</v>
      </c>
    </row>
    <row r="58" spans="2:9" ht="14.1" customHeight="1" x14ac:dyDescent="0.15">
      <c r="B58" s="51"/>
      <c r="C58" s="33"/>
      <c r="D58" s="33" t="s">
        <v>18</v>
      </c>
      <c r="E58" s="34"/>
      <c r="F58" s="35"/>
      <c r="G58" s="36"/>
      <c r="H58" s="36"/>
      <c r="I58" s="312" t="s">
        <v>545</v>
      </c>
    </row>
    <row r="59" spans="2:9" ht="14.1" customHeight="1" x14ac:dyDescent="0.15">
      <c r="B59" s="316"/>
      <c r="C59" s="27" t="s">
        <v>453</v>
      </c>
      <c r="D59" s="27" t="s">
        <v>518</v>
      </c>
      <c r="E59" s="28">
        <v>4</v>
      </c>
      <c r="F59" s="29" t="s">
        <v>417</v>
      </c>
      <c r="G59" s="30"/>
      <c r="H59" s="30">
        <f t="shared" si="0"/>
        <v>0</v>
      </c>
      <c r="I59" s="55">
        <v>26000</v>
      </c>
    </row>
    <row r="60" spans="2:9" ht="14.1" customHeight="1" x14ac:dyDescent="0.15">
      <c r="B60" s="51"/>
      <c r="C60" s="33"/>
      <c r="D60" s="33" t="s">
        <v>18</v>
      </c>
      <c r="E60" s="34"/>
      <c r="F60" s="35"/>
      <c r="G60" s="36"/>
      <c r="H60" s="36"/>
      <c r="I60" s="312"/>
    </row>
    <row r="61" spans="2:9" ht="14.1" customHeight="1" x14ac:dyDescent="0.15">
      <c r="B61" s="316"/>
      <c r="C61" s="27" t="s">
        <v>39</v>
      </c>
      <c r="D61" s="27" t="s">
        <v>455</v>
      </c>
      <c r="E61" s="28">
        <v>4</v>
      </c>
      <c r="F61" s="29" t="s">
        <v>415</v>
      </c>
      <c r="G61" s="30"/>
      <c r="H61" s="30">
        <f t="shared" si="0"/>
        <v>0</v>
      </c>
      <c r="I61" s="55">
        <v>8900</v>
      </c>
    </row>
    <row r="62" spans="2:9" ht="14.1" customHeight="1" x14ac:dyDescent="0.15">
      <c r="B62" s="51"/>
      <c r="C62" s="33"/>
      <c r="D62" s="33" t="s">
        <v>18</v>
      </c>
      <c r="E62" s="34"/>
      <c r="F62" s="35"/>
      <c r="G62" s="36"/>
      <c r="H62" s="36"/>
      <c r="I62" s="312"/>
    </row>
    <row r="63" spans="2:9" ht="14.1" customHeight="1" x14ac:dyDescent="0.15">
      <c r="B63" s="316"/>
      <c r="C63" s="27" t="s">
        <v>457</v>
      </c>
      <c r="D63" s="27" t="s">
        <v>456</v>
      </c>
      <c r="E63" s="28">
        <v>4</v>
      </c>
      <c r="F63" s="29" t="s">
        <v>415</v>
      </c>
      <c r="G63" s="30"/>
      <c r="H63" s="30">
        <f t="shared" si="0"/>
        <v>0</v>
      </c>
      <c r="I63" s="55">
        <v>6500</v>
      </c>
    </row>
    <row r="64" spans="2:9" ht="14.1" customHeight="1" x14ac:dyDescent="0.15">
      <c r="B64" s="51"/>
      <c r="C64" s="33"/>
      <c r="D64" s="33" t="s">
        <v>18</v>
      </c>
      <c r="E64" s="34"/>
      <c r="F64" s="35"/>
      <c r="G64" s="36"/>
      <c r="H64" s="36"/>
      <c r="I64" s="312"/>
    </row>
    <row r="65" spans="2:9" ht="14.1" customHeight="1" x14ac:dyDescent="0.15">
      <c r="B65" s="316"/>
      <c r="C65" s="27" t="s">
        <v>39</v>
      </c>
      <c r="D65" s="27" t="s">
        <v>455</v>
      </c>
      <c r="E65" s="28">
        <v>4</v>
      </c>
      <c r="F65" s="29" t="s">
        <v>415</v>
      </c>
      <c r="G65" s="30"/>
      <c r="H65" s="30">
        <f t="shared" si="0"/>
        <v>0</v>
      </c>
      <c r="I65" s="55">
        <v>8900</v>
      </c>
    </row>
    <row r="66" spans="2:9" ht="14.1" customHeight="1" x14ac:dyDescent="0.15">
      <c r="B66" s="51"/>
      <c r="C66" s="33"/>
      <c r="D66" s="33" t="s">
        <v>18</v>
      </c>
      <c r="E66" s="34"/>
      <c r="F66" s="35"/>
      <c r="G66" s="36"/>
      <c r="H66" s="36"/>
      <c r="I66" s="312" t="s">
        <v>549</v>
      </c>
    </row>
    <row r="67" spans="2:9" ht="14.1" customHeight="1" x14ac:dyDescent="0.15">
      <c r="B67" s="316"/>
      <c r="C67" s="27" t="s">
        <v>465</v>
      </c>
      <c r="D67" s="27" t="s">
        <v>518</v>
      </c>
      <c r="E67" s="28">
        <v>3</v>
      </c>
      <c r="F67" s="321" t="s">
        <v>417</v>
      </c>
      <c r="G67" s="30"/>
      <c r="H67" s="30">
        <f t="shared" si="0"/>
        <v>0</v>
      </c>
      <c r="I67" s="55">
        <v>14500</v>
      </c>
    </row>
    <row r="68" spans="2:9" ht="14.1" customHeight="1" x14ac:dyDescent="0.15">
      <c r="B68" s="51"/>
      <c r="C68" s="33"/>
      <c r="D68" s="33" t="s">
        <v>18</v>
      </c>
      <c r="E68" s="34"/>
      <c r="F68" s="35"/>
      <c r="G68" s="36"/>
      <c r="H68" s="36"/>
      <c r="I68" s="312"/>
    </row>
    <row r="69" spans="2:9" ht="14.1" customHeight="1" x14ac:dyDescent="0.15">
      <c r="B69" s="316"/>
      <c r="C69" s="27" t="s">
        <v>39</v>
      </c>
      <c r="D69" s="27" t="s">
        <v>455</v>
      </c>
      <c r="E69" s="28">
        <v>6</v>
      </c>
      <c r="F69" s="321" t="s">
        <v>414</v>
      </c>
      <c r="G69" s="30"/>
      <c r="H69" s="30">
        <f t="shared" si="0"/>
        <v>0</v>
      </c>
      <c r="I69" s="55">
        <v>8900</v>
      </c>
    </row>
    <row r="70" spans="2:9" ht="14.1" customHeight="1" x14ac:dyDescent="0.15">
      <c r="B70" s="51"/>
      <c r="C70" s="33"/>
      <c r="D70" s="33" t="s">
        <v>18</v>
      </c>
      <c r="E70" s="34"/>
      <c r="F70" s="35"/>
      <c r="G70" s="36"/>
      <c r="H70" s="36"/>
      <c r="I70" s="312" t="s">
        <v>547</v>
      </c>
    </row>
    <row r="71" spans="2:9" ht="14.1" customHeight="1" x14ac:dyDescent="0.15">
      <c r="B71" s="316"/>
      <c r="C71" s="27" t="s">
        <v>453</v>
      </c>
      <c r="D71" s="27" t="s">
        <v>518</v>
      </c>
      <c r="E71" s="28">
        <v>1</v>
      </c>
      <c r="F71" s="321" t="s">
        <v>417</v>
      </c>
      <c r="G71" s="30"/>
      <c r="H71" s="30">
        <f t="shared" ref="H71:H77" si="1">ROUNDDOWN(G71*E71,0)</f>
        <v>0</v>
      </c>
      <c r="I71" s="55">
        <v>26000</v>
      </c>
    </row>
    <row r="72" spans="2:9" ht="14.1" customHeight="1" x14ac:dyDescent="0.15">
      <c r="B72" s="51"/>
      <c r="C72" s="33"/>
      <c r="D72" s="33" t="s">
        <v>18</v>
      </c>
      <c r="E72" s="34"/>
      <c r="F72" s="35"/>
      <c r="G72" s="36"/>
      <c r="H72" s="36"/>
      <c r="I72" s="312"/>
    </row>
    <row r="73" spans="2:9" ht="14.1" customHeight="1" x14ac:dyDescent="0.15">
      <c r="B73" s="316"/>
      <c r="C73" s="27" t="s">
        <v>39</v>
      </c>
      <c r="D73" s="27" t="s">
        <v>455</v>
      </c>
      <c r="E73" s="28">
        <v>1</v>
      </c>
      <c r="F73" s="321" t="s">
        <v>414</v>
      </c>
      <c r="G73" s="30"/>
      <c r="H73" s="30">
        <f t="shared" si="1"/>
        <v>0</v>
      </c>
      <c r="I73" s="55">
        <v>8900</v>
      </c>
    </row>
    <row r="74" spans="2:9" ht="14.1" customHeight="1" x14ac:dyDescent="0.15">
      <c r="B74" s="51"/>
      <c r="C74" s="33"/>
      <c r="D74" s="33" t="s">
        <v>18</v>
      </c>
      <c r="E74" s="34"/>
      <c r="F74" s="35"/>
      <c r="G74" s="36"/>
      <c r="H74" s="36"/>
      <c r="I74" s="312"/>
    </row>
    <row r="75" spans="2:9" ht="14.1" customHeight="1" x14ac:dyDescent="0.15">
      <c r="B75" s="316"/>
      <c r="C75" s="27" t="s">
        <v>457</v>
      </c>
      <c r="D75" s="27" t="s">
        <v>456</v>
      </c>
      <c r="E75" s="28">
        <v>1</v>
      </c>
      <c r="F75" s="321" t="s">
        <v>414</v>
      </c>
      <c r="G75" s="30"/>
      <c r="H75" s="30">
        <f t="shared" si="1"/>
        <v>0</v>
      </c>
      <c r="I75" s="55">
        <v>6500</v>
      </c>
    </row>
    <row r="76" spans="2:9" ht="14.1" customHeight="1" x14ac:dyDescent="0.15">
      <c r="B76" s="51"/>
      <c r="C76" s="33"/>
      <c r="D76" s="33" t="s">
        <v>18</v>
      </c>
      <c r="E76" s="34"/>
      <c r="F76" s="35"/>
      <c r="G76" s="36"/>
      <c r="H76" s="36"/>
      <c r="I76" s="312"/>
    </row>
    <row r="77" spans="2:9" ht="14.1" customHeight="1" x14ac:dyDescent="0.15">
      <c r="B77" s="350"/>
      <c r="C77" s="19" t="s">
        <v>39</v>
      </c>
      <c r="D77" s="19" t="s">
        <v>455</v>
      </c>
      <c r="E77" s="20">
        <v>1</v>
      </c>
      <c r="F77" s="21" t="s">
        <v>414</v>
      </c>
      <c r="G77" s="39"/>
      <c r="H77" s="39">
        <f t="shared" si="1"/>
        <v>0</v>
      </c>
      <c r="I77" s="57">
        <v>8900</v>
      </c>
    </row>
    <row r="78" spans="2:9" ht="14.1" customHeight="1" x14ac:dyDescent="0.15">
      <c r="B78" s="49"/>
      <c r="C78" s="6"/>
      <c r="D78" s="6"/>
      <c r="E78" s="7"/>
      <c r="F78" s="340"/>
      <c r="G78" s="24"/>
      <c r="H78" s="24"/>
      <c r="I78" s="9"/>
    </row>
    <row r="79" spans="2:9" ht="14.1" customHeight="1" x14ac:dyDescent="0.15">
      <c r="B79" s="50"/>
      <c r="C79" s="27"/>
      <c r="D79" s="27"/>
      <c r="E79" s="28"/>
      <c r="F79" s="29"/>
      <c r="G79" s="30"/>
      <c r="H79" s="30">
        <f t="shared" ref="H79" si="2">SUMIF($C$42:$C$113,C79&amp;"　計",$H$42:$H$113)</f>
        <v>0</v>
      </c>
      <c r="I79" s="31"/>
    </row>
    <row r="80" spans="2:9" ht="14.1" customHeight="1" x14ac:dyDescent="0.15">
      <c r="B80" s="51"/>
      <c r="C80" s="33"/>
      <c r="D80" s="33"/>
      <c r="E80" s="34"/>
      <c r="F80" s="35"/>
      <c r="G80" s="36"/>
      <c r="H80" s="36"/>
      <c r="I80" s="37"/>
    </row>
    <row r="81" spans="2:9" ht="14.1" customHeight="1" x14ac:dyDescent="0.15">
      <c r="B81" s="50"/>
      <c r="C81" s="310" t="s">
        <v>290</v>
      </c>
      <c r="D81" s="27"/>
      <c r="E81" s="28"/>
      <c r="F81" s="29"/>
      <c r="G81" s="30"/>
      <c r="H81" s="30">
        <f>SUM(H6:H80)</f>
        <v>0</v>
      </c>
      <c r="I81" s="31"/>
    </row>
    <row r="82" spans="2:9" ht="14.1" customHeight="1" x14ac:dyDescent="0.15">
      <c r="B82" s="51"/>
      <c r="C82" s="33"/>
      <c r="D82" s="33"/>
      <c r="E82" s="34"/>
      <c r="F82" s="35"/>
      <c r="G82" s="36"/>
      <c r="H82" s="36"/>
      <c r="I82" s="37"/>
    </row>
    <row r="83" spans="2:9" ht="14.1" customHeight="1" x14ac:dyDescent="0.15">
      <c r="B83" s="50"/>
      <c r="C83" s="27"/>
      <c r="D83" s="27"/>
      <c r="E83" s="28"/>
      <c r="F83" s="29"/>
      <c r="G83" s="30"/>
      <c r="H83" s="30">
        <f t="shared" ref="H83" si="3">SUMIF($C$42:$C$113,C83&amp;"　計",$H$42:$H$113)</f>
        <v>0</v>
      </c>
      <c r="I83" s="31"/>
    </row>
    <row r="84" spans="2:9" ht="14.1" customHeight="1" x14ac:dyDescent="0.15">
      <c r="B84" s="51"/>
      <c r="C84" s="33"/>
      <c r="D84" s="33"/>
      <c r="E84" s="34"/>
      <c r="F84" s="35"/>
      <c r="G84" s="36"/>
      <c r="H84" s="36"/>
      <c r="I84" s="37"/>
    </row>
    <row r="85" spans="2:9" ht="14.1" customHeight="1" x14ac:dyDescent="0.15">
      <c r="B85" s="50"/>
      <c r="C85" s="27"/>
      <c r="D85" s="27"/>
      <c r="E85" s="28"/>
      <c r="F85" s="29"/>
      <c r="G85" s="30"/>
      <c r="H85" s="30">
        <f t="shared" ref="H85" si="4">SUMIF($C$42:$C$113,C85&amp;"　計",$H$42:$H$113)</f>
        <v>0</v>
      </c>
      <c r="I85" s="31"/>
    </row>
    <row r="86" spans="2:9" ht="14.1" customHeight="1" x14ac:dyDescent="0.15">
      <c r="B86" s="51"/>
      <c r="C86" s="33"/>
      <c r="D86" s="33"/>
      <c r="E86" s="34"/>
      <c r="F86" s="35"/>
      <c r="G86" s="36"/>
      <c r="H86" s="36"/>
      <c r="I86" s="37"/>
    </row>
    <row r="87" spans="2:9" ht="14.1" customHeight="1" x14ac:dyDescent="0.15">
      <c r="B87" s="50"/>
      <c r="C87" s="27"/>
      <c r="D87" s="27"/>
      <c r="E87" s="28"/>
      <c r="F87" s="29"/>
      <c r="G87" s="30"/>
      <c r="H87" s="30">
        <f t="shared" ref="H87" si="5">SUMIF($C$42:$C$113,C87&amp;"　計",$H$42:$H$113)</f>
        <v>0</v>
      </c>
      <c r="I87" s="31"/>
    </row>
    <row r="88" spans="2:9" ht="14.1" customHeight="1" x14ac:dyDescent="0.15">
      <c r="B88" s="51"/>
      <c r="C88" s="33"/>
      <c r="D88" s="33"/>
      <c r="E88" s="34"/>
      <c r="F88" s="35"/>
      <c r="G88" s="36"/>
      <c r="H88" s="36"/>
      <c r="I88" s="37"/>
    </row>
    <row r="89" spans="2:9" ht="14.1" customHeight="1" x14ac:dyDescent="0.15">
      <c r="B89" s="50"/>
      <c r="C89" s="27"/>
      <c r="D89" s="27"/>
      <c r="E89" s="28"/>
      <c r="F89" s="29"/>
      <c r="G89" s="30"/>
      <c r="H89" s="30">
        <f t="shared" ref="H89" si="6">SUMIF($C$42:$C$113,C89&amp;"　計",$H$42:$H$113)</f>
        <v>0</v>
      </c>
      <c r="I89" s="31"/>
    </row>
    <row r="90" spans="2:9" ht="14.1" customHeight="1" x14ac:dyDescent="0.15">
      <c r="B90" s="51"/>
      <c r="C90" s="33"/>
      <c r="D90" s="33"/>
      <c r="E90" s="34"/>
      <c r="F90" s="35"/>
      <c r="G90" s="36"/>
      <c r="H90" s="36"/>
      <c r="I90" s="37"/>
    </row>
    <row r="91" spans="2:9" ht="14.1" customHeight="1" x14ac:dyDescent="0.15">
      <c r="B91" s="50"/>
      <c r="C91" s="27"/>
      <c r="D91" s="27"/>
      <c r="E91" s="28"/>
      <c r="F91" s="29"/>
      <c r="G91" s="30"/>
      <c r="H91" s="30">
        <f t="shared" ref="H91" si="7">SUMIF($C$42:$C$113,C91&amp;"　計",$H$42:$H$113)</f>
        <v>0</v>
      </c>
      <c r="I91" s="31"/>
    </row>
    <row r="92" spans="2:9" ht="14.1" customHeight="1" x14ac:dyDescent="0.15">
      <c r="B92" s="51"/>
      <c r="C92" s="33"/>
      <c r="D92" s="33"/>
      <c r="E92" s="34"/>
      <c r="F92" s="35"/>
      <c r="G92" s="36"/>
      <c r="H92" s="36"/>
      <c r="I92" s="37"/>
    </row>
    <row r="93" spans="2:9" ht="14.1" customHeight="1" x14ac:dyDescent="0.15">
      <c r="B93" s="50"/>
      <c r="C93" s="27"/>
      <c r="D93" s="27"/>
      <c r="E93" s="28"/>
      <c r="F93" s="29"/>
      <c r="G93" s="30"/>
      <c r="H93" s="30">
        <f t="shared" ref="H93" si="8">SUMIF($C$42:$C$113,C93&amp;"　計",$H$42:$H$113)</f>
        <v>0</v>
      </c>
      <c r="I93" s="31"/>
    </row>
    <row r="94" spans="2:9" ht="14.1" customHeight="1" x14ac:dyDescent="0.15">
      <c r="B94" s="51"/>
      <c r="C94" s="33"/>
      <c r="D94" s="33"/>
      <c r="E94" s="34"/>
      <c r="F94" s="35"/>
      <c r="G94" s="36"/>
      <c r="H94" s="36"/>
      <c r="I94" s="37"/>
    </row>
    <row r="95" spans="2:9" ht="14.1" customHeight="1" x14ac:dyDescent="0.15">
      <c r="B95" s="50"/>
      <c r="C95" s="27"/>
      <c r="D95" s="27"/>
      <c r="E95" s="28"/>
      <c r="F95" s="29"/>
      <c r="G95" s="30"/>
      <c r="H95" s="30">
        <f t="shared" ref="H95" si="9">SUMIF($C$42:$C$113,C95&amp;"　計",$H$42:$H$113)</f>
        <v>0</v>
      </c>
      <c r="I95" s="31"/>
    </row>
    <row r="96" spans="2:9" ht="14.1" customHeight="1" x14ac:dyDescent="0.15">
      <c r="B96" s="51"/>
      <c r="C96" s="33"/>
      <c r="D96" s="33"/>
      <c r="E96" s="34"/>
      <c r="F96" s="35"/>
      <c r="G96" s="36"/>
      <c r="H96" s="36"/>
      <c r="I96" s="37"/>
    </row>
    <row r="97" spans="2:9" ht="14.1" customHeight="1" x14ac:dyDescent="0.15">
      <c r="B97" s="50"/>
      <c r="C97" s="27"/>
      <c r="D97" s="27"/>
      <c r="E97" s="28"/>
      <c r="F97" s="29"/>
      <c r="G97" s="30"/>
      <c r="H97" s="30">
        <f t="shared" ref="H97" si="10">SUMIF($C$42:$C$113,C97&amp;"　計",$H$42:$H$113)</f>
        <v>0</v>
      </c>
      <c r="I97" s="31"/>
    </row>
    <row r="98" spans="2:9" ht="14.1" customHeight="1" x14ac:dyDescent="0.15">
      <c r="B98" s="51"/>
      <c r="C98" s="33"/>
      <c r="D98" s="33"/>
      <c r="E98" s="34"/>
      <c r="F98" s="35"/>
      <c r="G98" s="36"/>
      <c r="H98" s="36"/>
      <c r="I98" s="37"/>
    </row>
    <row r="99" spans="2:9" ht="14.1" customHeight="1" x14ac:dyDescent="0.15">
      <c r="B99" s="50"/>
      <c r="C99" s="27"/>
      <c r="D99" s="27"/>
      <c r="E99" s="28"/>
      <c r="F99" s="29"/>
      <c r="G99" s="30"/>
      <c r="H99" s="30">
        <f t="shared" ref="H99" si="11">SUMIF($C$42:$C$113,C99&amp;"　計",$H$42:$H$113)</f>
        <v>0</v>
      </c>
      <c r="I99" s="31"/>
    </row>
    <row r="100" spans="2:9" ht="14.1" customHeight="1" x14ac:dyDescent="0.15">
      <c r="B100" s="51"/>
      <c r="C100" s="33"/>
      <c r="D100" s="33"/>
      <c r="E100" s="34"/>
      <c r="F100" s="35"/>
      <c r="G100" s="36"/>
      <c r="H100" s="36"/>
      <c r="I100" s="37"/>
    </row>
    <row r="101" spans="2:9" ht="14.1" customHeight="1" x14ac:dyDescent="0.15">
      <c r="B101" s="50"/>
      <c r="C101" s="27"/>
      <c r="D101" s="27"/>
      <c r="E101" s="28"/>
      <c r="F101" s="29"/>
      <c r="G101" s="30"/>
      <c r="H101" s="30">
        <f t="shared" ref="H101" si="12">SUMIF($C$42:$C$113,C101&amp;"　計",$H$42:$H$113)</f>
        <v>0</v>
      </c>
      <c r="I101" s="31"/>
    </row>
    <row r="102" spans="2:9" ht="14.1" customHeight="1" x14ac:dyDescent="0.15">
      <c r="B102" s="51"/>
      <c r="C102" s="33"/>
      <c r="D102" s="33"/>
      <c r="E102" s="34"/>
      <c r="F102" s="35"/>
      <c r="G102" s="36"/>
      <c r="H102" s="36"/>
      <c r="I102" s="37"/>
    </row>
    <row r="103" spans="2:9" ht="14.1" customHeight="1" x14ac:dyDescent="0.15">
      <c r="B103" s="50"/>
      <c r="C103" s="27"/>
      <c r="D103" s="27"/>
      <c r="E103" s="28"/>
      <c r="F103" s="29"/>
      <c r="G103" s="30"/>
      <c r="H103" s="30">
        <f t="shared" ref="H103" si="13">SUMIF($C$42:$C$113,C103&amp;"　計",$H$42:$H$113)</f>
        <v>0</v>
      </c>
      <c r="I103" s="31"/>
    </row>
    <row r="104" spans="2:9" ht="14.1" customHeight="1" x14ac:dyDescent="0.15">
      <c r="B104" s="51"/>
      <c r="C104" s="33"/>
      <c r="D104" s="33"/>
      <c r="E104" s="34"/>
      <c r="F104" s="35"/>
      <c r="G104" s="36"/>
      <c r="H104" s="36"/>
      <c r="I104" s="37"/>
    </row>
    <row r="105" spans="2:9" ht="14.1" customHeight="1" x14ac:dyDescent="0.15">
      <c r="B105" s="50"/>
      <c r="C105" s="27"/>
      <c r="D105" s="27"/>
      <c r="E105" s="28"/>
      <c r="F105" s="29"/>
      <c r="G105" s="30"/>
      <c r="H105" s="30">
        <f t="shared" ref="H105" si="14">SUMIF($C$42:$C$113,C105&amp;"　計",$H$42:$H$113)</f>
        <v>0</v>
      </c>
      <c r="I105" s="31"/>
    </row>
    <row r="106" spans="2:9" ht="14.1" customHeight="1" x14ac:dyDescent="0.15">
      <c r="B106" s="51"/>
      <c r="C106" s="33"/>
      <c r="D106" s="33"/>
      <c r="E106" s="34"/>
      <c r="F106" s="35"/>
      <c r="G106" s="36"/>
      <c r="H106" s="36"/>
      <c r="I106" s="37"/>
    </row>
    <row r="107" spans="2:9" ht="14.1" customHeight="1" x14ac:dyDescent="0.15">
      <c r="B107" s="50"/>
      <c r="C107" s="27"/>
      <c r="D107" s="27"/>
      <c r="E107" s="28"/>
      <c r="F107" s="29"/>
      <c r="G107" s="30"/>
      <c r="H107" s="30">
        <f t="shared" ref="H107" si="15">SUMIF($C$42:$C$113,C107&amp;"　計",$H$42:$H$113)</f>
        <v>0</v>
      </c>
      <c r="I107" s="31"/>
    </row>
    <row r="108" spans="2:9" ht="14.1" customHeight="1" x14ac:dyDescent="0.15">
      <c r="B108" s="51"/>
      <c r="C108" s="33"/>
      <c r="D108" s="33"/>
      <c r="E108" s="34"/>
      <c r="F108" s="35"/>
      <c r="G108" s="36"/>
      <c r="H108" s="36"/>
      <c r="I108" s="37"/>
    </row>
    <row r="109" spans="2:9" ht="14.1" customHeight="1" x14ac:dyDescent="0.15">
      <c r="B109" s="50"/>
      <c r="C109" s="27"/>
      <c r="D109" s="27"/>
      <c r="E109" s="28"/>
      <c r="F109" s="29"/>
      <c r="G109" s="30"/>
      <c r="H109" s="30">
        <f t="shared" ref="H109" si="16">SUMIF($C$42:$C$113,C109&amp;"　計",$H$42:$H$113)</f>
        <v>0</v>
      </c>
      <c r="I109" s="31"/>
    </row>
    <row r="110" spans="2:9" ht="14.1" customHeight="1" x14ac:dyDescent="0.15">
      <c r="B110" s="51"/>
      <c r="C110" s="33"/>
      <c r="D110" s="33"/>
      <c r="E110" s="34"/>
      <c r="F110" s="35"/>
      <c r="G110" s="36"/>
      <c r="H110" s="36"/>
      <c r="I110" s="37"/>
    </row>
    <row r="111" spans="2:9" ht="14.1" customHeight="1" x14ac:dyDescent="0.15">
      <c r="B111" s="50"/>
      <c r="C111" s="27"/>
      <c r="D111" s="27"/>
      <c r="E111" s="28"/>
      <c r="F111" s="29"/>
      <c r="G111" s="30"/>
      <c r="H111" s="30">
        <f t="shared" ref="H111" si="17">SUMIF($C$42:$C$113,C111&amp;"　計",$H$42:$H$113)</f>
        <v>0</v>
      </c>
      <c r="I111" s="31"/>
    </row>
    <row r="112" spans="2:9" ht="14.1" customHeight="1" x14ac:dyDescent="0.15">
      <c r="B112" s="51"/>
      <c r="C112" s="33"/>
      <c r="D112" s="33"/>
      <c r="E112" s="34"/>
      <c r="F112" s="35"/>
      <c r="G112" s="36"/>
      <c r="H112" s="36"/>
      <c r="I112" s="37"/>
    </row>
    <row r="113" spans="2:9" ht="14.1" customHeight="1" x14ac:dyDescent="0.15">
      <c r="B113" s="52"/>
      <c r="C113" s="19"/>
      <c r="D113" s="19"/>
      <c r="E113" s="20"/>
      <c r="F113" s="21"/>
      <c r="G113" s="39"/>
      <c r="H113" s="39">
        <f t="shared" ref="H113" si="18">SUMIF($C$42:$C$113,C113&amp;"　計",$H$42:$H$113)</f>
        <v>0</v>
      </c>
      <c r="I113" s="22"/>
    </row>
    <row r="114" spans="2:9" ht="14.1" customHeight="1" x14ac:dyDescent="0.15">
      <c r="B114" s="47"/>
      <c r="C114" s="45"/>
      <c r="D114" s="45"/>
      <c r="E114" s="46"/>
      <c r="F114" s="45"/>
      <c r="G114" s="45"/>
      <c r="H114" s="45"/>
      <c r="I114" s="45"/>
    </row>
    <row r="115" spans="2:9" ht="14.1" customHeight="1" x14ac:dyDescent="0.15"/>
    <row r="116" spans="2:9" ht="14.1" customHeight="1" x14ac:dyDescent="0.15"/>
    <row r="117" spans="2:9" ht="14.1" customHeight="1" x14ac:dyDescent="0.15"/>
    <row r="118" spans="2:9" ht="14.1" customHeight="1" x14ac:dyDescent="0.15"/>
    <row r="119" spans="2:9" ht="14.1" customHeight="1" x14ac:dyDescent="0.15"/>
    <row r="120" spans="2:9" ht="14.1" customHeight="1" x14ac:dyDescent="0.15"/>
    <row r="121" spans="2:9" ht="14.1" customHeight="1" x14ac:dyDescent="0.15"/>
    <row r="122" spans="2:9" ht="14.1" customHeight="1" x14ac:dyDescent="0.15"/>
    <row r="123" spans="2:9" ht="14.1" customHeight="1" x14ac:dyDescent="0.15"/>
    <row r="124" spans="2:9" ht="14.1" customHeight="1" x14ac:dyDescent="0.15"/>
    <row r="125" spans="2:9" ht="14.1" customHeight="1" x14ac:dyDescent="0.15"/>
    <row r="126" spans="2:9" ht="14.1" customHeight="1" x14ac:dyDescent="0.15"/>
    <row r="127" spans="2:9" ht="14.1" customHeight="1" x14ac:dyDescent="0.15"/>
    <row r="128" spans="2:9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4.1" customHeight="1" x14ac:dyDescent="0.15"/>
    <row r="152" ht="14.1" customHeight="1" x14ac:dyDescent="0.15"/>
    <row r="153" ht="14.1" customHeight="1" x14ac:dyDescent="0.15"/>
    <row r="154" ht="14.1" customHeight="1" x14ac:dyDescent="0.15"/>
    <row r="155" ht="14.1" customHeight="1" x14ac:dyDescent="0.15"/>
    <row r="156" ht="14.1" customHeight="1" x14ac:dyDescent="0.15"/>
    <row r="157" ht="14.1" customHeight="1" x14ac:dyDescent="0.15"/>
    <row r="158" ht="14.1" customHeight="1" x14ac:dyDescent="0.15"/>
    <row r="159" ht="14.1" customHeight="1" x14ac:dyDescent="0.15"/>
    <row r="160" ht="14.1" customHeight="1" x14ac:dyDescent="0.15"/>
    <row r="161" ht="14.1" customHeight="1" x14ac:dyDescent="0.15"/>
    <row r="162" ht="14.1" customHeight="1" x14ac:dyDescent="0.15"/>
    <row r="163" ht="14.1" customHeight="1" x14ac:dyDescent="0.15"/>
    <row r="164" ht="14.1" customHeight="1" x14ac:dyDescent="0.15"/>
    <row r="165" ht="14.1" customHeight="1" x14ac:dyDescent="0.15"/>
    <row r="166" ht="14.1" customHeight="1" x14ac:dyDescent="0.15"/>
    <row r="167" ht="14.1" customHeight="1" x14ac:dyDescent="0.15"/>
    <row r="168" ht="14.1" customHeight="1" x14ac:dyDescent="0.15"/>
    <row r="169" ht="14.1" customHeight="1" x14ac:dyDescent="0.15"/>
    <row r="170" ht="14.1" customHeight="1" x14ac:dyDescent="0.15"/>
    <row r="171" ht="14.1" customHeight="1" x14ac:dyDescent="0.15"/>
    <row r="172" ht="14.1" customHeight="1" x14ac:dyDescent="0.15"/>
    <row r="173" ht="14.1" customHeight="1" x14ac:dyDescent="0.15"/>
    <row r="174" ht="14.1" customHeight="1" x14ac:dyDescent="0.15"/>
    <row r="175" ht="14.1" customHeight="1" x14ac:dyDescent="0.15"/>
    <row r="176" ht="14.1" customHeight="1" x14ac:dyDescent="0.15"/>
    <row r="177" ht="14.1" customHeight="1" x14ac:dyDescent="0.15"/>
    <row r="178" ht="14.1" customHeight="1" x14ac:dyDescent="0.15"/>
    <row r="179" ht="14.1" customHeight="1" x14ac:dyDescent="0.15"/>
    <row r="180" ht="14.1" customHeight="1" x14ac:dyDescent="0.15"/>
    <row r="181" ht="14.1" customHeight="1" x14ac:dyDescent="0.15"/>
    <row r="182" ht="14.1" customHeight="1" x14ac:dyDescent="0.15"/>
    <row r="183" ht="14.1" customHeight="1" x14ac:dyDescent="0.15"/>
    <row r="184" ht="14.1" customHeight="1" x14ac:dyDescent="0.15"/>
    <row r="185" ht="14.1" customHeight="1" x14ac:dyDescent="0.15"/>
    <row r="186" ht="14.1" customHeight="1" x14ac:dyDescent="0.15"/>
    <row r="187" ht="14.1" customHeight="1" x14ac:dyDescent="0.15"/>
    <row r="188" ht="14.1" customHeight="1" x14ac:dyDescent="0.15"/>
    <row r="189" ht="14.1" customHeight="1" x14ac:dyDescent="0.15"/>
    <row r="190" ht="14.1" customHeight="1" x14ac:dyDescent="0.15"/>
    <row r="191" ht="14.1" customHeight="1" x14ac:dyDescent="0.15"/>
    <row r="192" ht="14.1" customHeight="1" x14ac:dyDescent="0.15"/>
    <row r="193" ht="14.1" customHeight="1" x14ac:dyDescent="0.15"/>
    <row r="194" ht="14.1" customHeight="1" x14ac:dyDescent="0.15"/>
    <row r="195" ht="14.1" customHeight="1" x14ac:dyDescent="0.15"/>
    <row r="196" ht="14.1" customHeight="1" x14ac:dyDescent="0.15"/>
    <row r="197" ht="14.1" customHeight="1" x14ac:dyDescent="0.15"/>
    <row r="198" ht="14.1" customHeight="1" x14ac:dyDescent="0.15"/>
    <row r="199" ht="14.1" customHeight="1" x14ac:dyDescent="0.15"/>
    <row r="200" ht="14.1" customHeight="1" x14ac:dyDescent="0.15"/>
    <row r="201" ht="14.1" customHeight="1" x14ac:dyDescent="0.15"/>
    <row r="202" ht="14.1" customHeight="1" x14ac:dyDescent="0.15"/>
    <row r="203" ht="14.1" customHeight="1" x14ac:dyDescent="0.15"/>
    <row r="204" ht="14.1" customHeight="1" x14ac:dyDescent="0.15"/>
    <row r="205" ht="14.1" customHeight="1" x14ac:dyDescent="0.15"/>
    <row r="206" ht="14.1" customHeight="1" x14ac:dyDescent="0.15"/>
    <row r="207" ht="14.1" customHeight="1" x14ac:dyDescent="0.15"/>
    <row r="208" ht="14.1" customHeight="1" x14ac:dyDescent="0.15"/>
    <row r="209" ht="14.1" customHeight="1" x14ac:dyDescent="0.15"/>
    <row r="210" ht="14.1" customHeight="1" x14ac:dyDescent="0.15"/>
    <row r="211" ht="14.1" customHeight="1" x14ac:dyDescent="0.15"/>
    <row r="212" ht="14.1" customHeight="1" x14ac:dyDescent="0.15"/>
    <row r="213" ht="14.1" customHeight="1" x14ac:dyDescent="0.15"/>
    <row r="214" ht="14.1" customHeight="1" x14ac:dyDescent="0.15"/>
    <row r="215" ht="14.1" customHeight="1" x14ac:dyDescent="0.15"/>
    <row r="216" ht="14.1" customHeight="1" x14ac:dyDescent="0.15"/>
    <row r="217" ht="14.1" customHeight="1" x14ac:dyDescent="0.15"/>
    <row r="218" ht="14.1" customHeight="1" x14ac:dyDescent="0.15"/>
    <row r="219" ht="14.1" customHeight="1" x14ac:dyDescent="0.15"/>
    <row r="220" ht="14.1" customHeight="1" x14ac:dyDescent="0.15"/>
    <row r="221" ht="14.1" customHeight="1" x14ac:dyDescent="0.15"/>
    <row r="222" ht="14.1" customHeight="1" x14ac:dyDescent="0.15"/>
    <row r="223" ht="14.1" customHeight="1" x14ac:dyDescent="0.15"/>
    <row r="224" ht="14.1" customHeight="1" x14ac:dyDescent="0.15"/>
    <row r="225" ht="14.1" customHeight="1" x14ac:dyDescent="0.15"/>
    <row r="226" ht="14.1" customHeight="1" x14ac:dyDescent="0.15"/>
    <row r="227" ht="14.1" customHeight="1" x14ac:dyDescent="0.15"/>
    <row r="228" ht="14.1" customHeight="1" x14ac:dyDescent="0.15"/>
    <row r="229" ht="14.1" customHeight="1" x14ac:dyDescent="0.15"/>
    <row r="230" ht="14.1" customHeight="1" x14ac:dyDescent="0.15"/>
    <row r="231" ht="14.1" customHeight="1" x14ac:dyDescent="0.15"/>
    <row r="232" ht="14.1" customHeight="1" x14ac:dyDescent="0.15"/>
    <row r="233" ht="14.1" customHeight="1" x14ac:dyDescent="0.15"/>
    <row r="234" ht="14.1" customHeight="1" x14ac:dyDescent="0.15"/>
    <row r="235" ht="14.1" customHeight="1" x14ac:dyDescent="0.15"/>
    <row r="236" ht="14.1" customHeight="1" x14ac:dyDescent="0.15"/>
    <row r="237" ht="14.1" customHeight="1" x14ac:dyDescent="0.15"/>
    <row r="238" ht="14.1" customHeight="1" x14ac:dyDescent="0.15"/>
    <row r="239" ht="14.1" customHeight="1" x14ac:dyDescent="0.15"/>
    <row r="240" ht="14.1" customHeight="1" x14ac:dyDescent="0.15"/>
    <row r="241" ht="14.1" customHeight="1" x14ac:dyDescent="0.15"/>
    <row r="242" ht="14.1" customHeight="1" x14ac:dyDescent="0.15"/>
    <row r="243" ht="14.1" customHeight="1" x14ac:dyDescent="0.15"/>
    <row r="244" ht="14.1" customHeight="1" x14ac:dyDescent="0.15"/>
    <row r="245" ht="14.1" customHeight="1" x14ac:dyDescent="0.15"/>
    <row r="246" ht="14.1" customHeight="1" x14ac:dyDescent="0.15"/>
    <row r="247" ht="14.1" customHeight="1" x14ac:dyDescent="0.15"/>
    <row r="248" ht="14.1" customHeight="1" x14ac:dyDescent="0.15"/>
    <row r="249" ht="14.1" customHeight="1" x14ac:dyDescent="0.15"/>
    <row r="250" ht="14.1" customHeight="1" x14ac:dyDescent="0.15"/>
    <row r="251" ht="14.1" customHeight="1" x14ac:dyDescent="0.15"/>
    <row r="252" ht="14.1" customHeight="1" x14ac:dyDescent="0.15"/>
    <row r="253" ht="14.1" customHeight="1" x14ac:dyDescent="0.15"/>
    <row r="254" ht="14.1" customHeight="1" x14ac:dyDescent="0.15"/>
    <row r="255" ht="14.1" customHeight="1" x14ac:dyDescent="0.15"/>
    <row r="256" ht="14.1" customHeight="1" x14ac:dyDescent="0.15"/>
    <row r="257" ht="14.1" customHeight="1" x14ac:dyDescent="0.15"/>
    <row r="258" ht="14.1" customHeight="1" x14ac:dyDescent="0.15"/>
    <row r="259" ht="14.1" customHeight="1" x14ac:dyDescent="0.15"/>
    <row r="260" ht="14.1" customHeight="1" x14ac:dyDescent="0.15"/>
    <row r="261" ht="14.1" customHeight="1" x14ac:dyDescent="0.15"/>
    <row r="262" ht="14.1" customHeight="1" x14ac:dyDescent="0.15"/>
    <row r="263" ht="14.1" customHeight="1" x14ac:dyDescent="0.15"/>
    <row r="264" ht="14.1" customHeight="1" x14ac:dyDescent="0.15"/>
    <row r="265" ht="14.1" customHeight="1" x14ac:dyDescent="0.15"/>
    <row r="266" ht="14.1" customHeight="1" x14ac:dyDescent="0.15"/>
    <row r="267" ht="14.1" customHeight="1" x14ac:dyDescent="0.15"/>
    <row r="268" ht="14.1" customHeight="1" x14ac:dyDescent="0.15"/>
    <row r="269" ht="14.1" customHeight="1" x14ac:dyDescent="0.15"/>
    <row r="270" ht="14.1" customHeight="1" x14ac:dyDescent="0.15"/>
    <row r="271" ht="14.1" customHeight="1" x14ac:dyDescent="0.15"/>
    <row r="272" ht="14.1" customHeight="1" x14ac:dyDescent="0.15"/>
    <row r="273" ht="14.1" customHeight="1" x14ac:dyDescent="0.15"/>
    <row r="274" ht="14.1" customHeight="1" x14ac:dyDescent="0.15"/>
    <row r="275" ht="14.1" customHeight="1" x14ac:dyDescent="0.15"/>
    <row r="276" ht="14.1" customHeight="1" x14ac:dyDescent="0.15"/>
    <row r="277" ht="14.1" customHeight="1" x14ac:dyDescent="0.15"/>
    <row r="278" ht="14.1" customHeight="1" x14ac:dyDescent="0.15"/>
    <row r="279" ht="14.1" customHeight="1" x14ac:dyDescent="0.15"/>
    <row r="280" ht="14.1" customHeight="1" x14ac:dyDescent="0.15"/>
    <row r="281" ht="14.1" customHeight="1" x14ac:dyDescent="0.15"/>
    <row r="282" ht="14.1" customHeight="1" x14ac:dyDescent="0.15"/>
    <row r="283" ht="14.1" customHeight="1" x14ac:dyDescent="0.15"/>
    <row r="284" ht="14.1" customHeight="1" x14ac:dyDescent="0.15"/>
    <row r="285" ht="14.1" customHeight="1" x14ac:dyDescent="0.15"/>
    <row r="286" ht="14.1" customHeight="1" x14ac:dyDescent="0.15"/>
    <row r="287" ht="14.1" customHeight="1" x14ac:dyDescent="0.15"/>
    <row r="288" ht="14.1" customHeight="1" x14ac:dyDescent="0.15"/>
    <row r="289" ht="14.1" customHeight="1" x14ac:dyDescent="0.15"/>
    <row r="290" ht="14.1" customHeight="1" x14ac:dyDescent="0.15"/>
    <row r="291" ht="14.1" customHeight="1" x14ac:dyDescent="0.15"/>
    <row r="292" ht="14.1" customHeight="1" x14ac:dyDescent="0.15"/>
    <row r="293" ht="14.1" customHeight="1" x14ac:dyDescent="0.15"/>
    <row r="294" ht="14.1" customHeight="1" x14ac:dyDescent="0.15"/>
    <row r="295" ht="14.1" customHeight="1" x14ac:dyDescent="0.15"/>
    <row r="296" ht="14.1" customHeight="1" x14ac:dyDescent="0.15"/>
    <row r="297" ht="14.1" customHeight="1" x14ac:dyDescent="0.15"/>
    <row r="298" ht="14.1" customHeight="1" x14ac:dyDescent="0.15"/>
    <row r="299" ht="14.1" customHeight="1" x14ac:dyDescent="0.15"/>
    <row r="300" ht="14.1" customHeight="1" x14ac:dyDescent="0.15"/>
    <row r="301" ht="14.1" customHeight="1" x14ac:dyDescent="0.15"/>
    <row r="302" ht="14.1" customHeight="1" x14ac:dyDescent="0.15"/>
    <row r="303" ht="14.1" customHeight="1" x14ac:dyDescent="0.15"/>
    <row r="304" ht="14.1" customHeight="1" x14ac:dyDescent="0.15"/>
    <row r="305" ht="14.1" customHeight="1" x14ac:dyDescent="0.15"/>
    <row r="306" ht="14.1" customHeight="1" x14ac:dyDescent="0.15"/>
    <row r="307" ht="14.1" customHeight="1" x14ac:dyDescent="0.15"/>
    <row r="308" ht="14.1" customHeight="1" x14ac:dyDescent="0.15"/>
    <row r="309" ht="14.1" customHeight="1" x14ac:dyDescent="0.15"/>
    <row r="310" ht="14.1" customHeight="1" x14ac:dyDescent="0.15"/>
    <row r="311" ht="14.1" customHeight="1" x14ac:dyDescent="0.15"/>
    <row r="312" ht="14.1" customHeight="1" x14ac:dyDescent="0.15"/>
    <row r="313" ht="14.1" customHeight="1" x14ac:dyDescent="0.15"/>
    <row r="314" ht="14.1" customHeight="1" x14ac:dyDescent="0.15"/>
    <row r="315" ht="14.1" customHeight="1" x14ac:dyDescent="0.15"/>
    <row r="316" ht="14.1" customHeight="1" x14ac:dyDescent="0.15"/>
    <row r="317" ht="14.1" customHeight="1" x14ac:dyDescent="0.15"/>
    <row r="318" ht="14.1" customHeight="1" x14ac:dyDescent="0.15"/>
    <row r="319" ht="14.1" customHeight="1" x14ac:dyDescent="0.15"/>
    <row r="320" ht="14.1" customHeight="1" x14ac:dyDescent="0.15"/>
    <row r="321" ht="14.1" customHeight="1" x14ac:dyDescent="0.15"/>
    <row r="322" ht="14.1" customHeight="1" x14ac:dyDescent="0.15"/>
    <row r="323" ht="14.1" customHeight="1" x14ac:dyDescent="0.15"/>
    <row r="324" ht="14.1" customHeight="1" x14ac:dyDescent="0.15"/>
    <row r="325" ht="14.1" customHeight="1" x14ac:dyDescent="0.15"/>
    <row r="326" ht="14.1" customHeight="1" x14ac:dyDescent="0.15"/>
    <row r="327" ht="14.1" customHeight="1" x14ac:dyDescent="0.15"/>
    <row r="328" ht="14.1" customHeight="1" x14ac:dyDescent="0.15"/>
    <row r="329" ht="14.1" customHeight="1" x14ac:dyDescent="0.15"/>
    <row r="330" ht="14.1" customHeight="1" x14ac:dyDescent="0.15"/>
    <row r="331" ht="14.1" customHeight="1" x14ac:dyDescent="0.15"/>
    <row r="332" ht="14.1" customHeight="1" x14ac:dyDescent="0.15"/>
    <row r="333" ht="14.1" customHeight="1" x14ac:dyDescent="0.15"/>
    <row r="334" ht="14.1" customHeight="1" x14ac:dyDescent="0.15"/>
    <row r="335" ht="14.1" customHeight="1" x14ac:dyDescent="0.15"/>
    <row r="336" ht="14.1" customHeight="1" x14ac:dyDescent="0.15"/>
    <row r="337" ht="14.1" customHeight="1" x14ac:dyDescent="0.15"/>
    <row r="338" ht="14.1" customHeight="1" x14ac:dyDescent="0.15"/>
    <row r="339" ht="14.1" customHeight="1" x14ac:dyDescent="0.15"/>
    <row r="340" ht="14.1" customHeight="1" x14ac:dyDescent="0.15"/>
    <row r="341" ht="14.1" customHeight="1" x14ac:dyDescent="0.15"/>
    <row r="342" ht="14.1" customHeight="1" x14ac:dyDescent="0.15"/>
    <row r="343" ht="14.1" customHeight="1" x14ac:dyDescent="0.15"/>
    <row r="344" ht="14.1" customHeight="1" x14ac:dyDescent="0.15"/>
    <row r="345" ht="14.1" customHeight="1" x14ac:dyDescent="0.15"/>
    <row r="346" ht="14.1" customHeight="1" x14ac:dyDescent="0.15"/>
    <row r="347" ht="14.1" customHeight="1" x14ac:dyDescent="0.15"/>
    <row r="348" ht="14.1" customHeight="1" x14ac:dyDescent="0.15"/>
    <row r="349" ht="14.1" customHeight="1" x14ac:dyDescent="0.15"/>
    <row r="350" ht="14.1" customHeight="1" x14ac:dyDescent="0.15"/>
    <row r="351" ht="14.1" customHeight="1" x14ac:dyDescent="0.15"/>
    <row r="352" ht="14.1" customHeight="1" x14ac:dyDescent="0.15"/>
    <row r="353" ht="14.1" customHeight="1" x14ac:dyDescent="0.15"/>
    <row r="354" ht="14.1" customHeight="1" x14ac:dyDescent="0.15"/>
    <row r="355" ht="14.1" customHeight="1" x14ac:dyDescent="0.15"/>
    <row r="356" ht="14.1" customHeight="1" x14ac:dyDescent="0.15"/>
    <row r="357" ht="14.1" customHeight="1" x14ac:dyDescent="0.15"/>
    <row r="358" ht="14.1" customHeight="1" x14ac:dyDescent="0.15"/>
    <row r="359" ht="14.1" customHeight="1" x14ac:dyDescent="0.15"/>
    <row r="360" ht="14.1" customHeight="1" x14ac:dyDescent="0.15"/>
    <row r="361" ht="14.1" customHeight="1" x14ac:dyDescent="0.15"/>
    <row r="362" ht="14.1" customHeight="1" x14ac:dyDescent="0.15"/>
    <row r="363" ht="14.1" customHeight="1" x14ac:dyDescent="0.15"/>
    <row r="364" ht="14.1" customHeight="1" x14ac:dyDescent="0.15"/>
    <row r="365" ht="14.1" customHeight="1" x14ac:dyDescent="0.15"/>
    <row r="366" ht="14.1" customHeight="1" x14ac:dyDescent="0.15"/>
    <row r="367" ht="14.1" customHeight="1" x14ac:dyDescent="0.15"/>
    <row r="368" ht="14.1" customHeight="1" x14ac:dyDescent="0.15"/>
    <row r="369" ht="14.1" customHeight="1" x14ac:dyDescent="0.15"/>
    <row r="370" ht="14.1" customHeight="1" x14ac:dyDescent="0.15"/>
    <row r="371" ht="14.1" customHeight="1" x14ac:dyDescent="0.15"/>
    <row r="372" ht="14.1" customHeight="1" x14ac:dyDescent="0.15"/>
    <row r="373" ht="14.1" customHeight="1" x14ac:dyDescent="0.15"/>
    <row r="374" ht="14.1" customHeight="1" x14ac:dyDescent="0.15"/>
    <row r="375" ht="14.1" customHeight="1" x14ac:dyDescent="0.15"/>
    <row r="376" ht="14.1" customHeight="1" x14ac:dyDescent="0.15"/>
    <row r="377" ht="14.1" customHeight="1" x14ac:dyDescent="0.15"/>
    <row r="378" ht="14.1" customHeight="1" x14ac:dyDescent="0.15"/>
    <row r="379" ht="14.1" customHeight="1" x14ac:dyDescent="0.15"/>
    <row r="380" ht="14.1" customHeight="1" x14ac:dyDescent="0.15"/>
    <row r="381" ht="14.1" customHeight="1" x14ac:dyDescent="0.15"/>
    <row r="382" ht="14.1" customHeight="1" x14ac:dyDescent="0.15"/>
    <row r="383" ht="14.1" customHeight="1" x14ac:dyDescent="0.15"/>
    <row r="384" ht="14.1" customHeight="1" x14ac:dyDescent="0.15"/>
    <row r="385" ht="14.1" customHeight="1" x14ac:dyDescent="0.15"/>
    <row r="386" ht="14.1" customHeight="1" x14ac:dyDescent="0.15"/>
    <row r="387" ht="14.1" customHeight="1" x14ac:dyDescent="0.15"/>
    <row r="388" ht="14.1" customHeight="1" x14ac:dyDescent="0.15"/>
    <row r="389" ht="14.1" customHeight="1" x14ac:dyDescent="0.15"/>
    <row r="390" ht="14.1" customHeight="1" x14ac:dyDescent="0.15"/>
    <row r="391" ht="14.1" customHeight="1" x14ac:dyDescent="0.15"/>
    <row r="392" ht="14.1" customHeight="1" x14ac:dyDescent="0.15"/>
    <row r="393" ht="14.1" customHeight="1" x14ac:dyDescent="0.15"/>
    <row r="394" ht="14.1" customHeight="1" x14ac:dyDescent="0.15"/>
    <row r="395" ht="14.1" customHeight="1" x14ac:dyDescent="0.15"/>
    <row r="396" ht="14.1" customHeight="1" x14ac:dyDescent="0.15"/>
    <row r="397" ht="14.1" customHeight="1" x14ac:dyDescent="0.15"/>
    <row r="398" ht="14.1" customHeight="1" x14ac:dyDescent="0.15"/>
    <row r="399" ht="14.1" customHeight="1" x14ac:dyDescent="0.15"/>
    <row r="400" ht="14.1" customHeight="1" x14ac:dyDescent="0.15"/>
    <row r="401" ht="14.1" customHeight="1" x14ac:dyDescent="0.15"/>
    <row r="402" ht="14.1" customHeight="1" x14ac:dyDescent="0.15"/>
    <row r="403" ht="14.1" customHeight="1" x14ac:dyDescent="0.15"/>
    <row r="404" ht="14.1" customHeight="1" x14ac:dyDescent="0.15"/>
    <row r="405" ht="14.1" customHeight="1" x14ac:dyDescent="0.15"/>
    <row r="406" ht="14.1" customHeight="1" x14ac:dyDescent="0.15"/>
    <row r="407" ht="14.1" customHeight="1" x14ac:dyDescent="0.15"/>
    <row r="408" ht="14.1" customHeight="1" x14ac:dyDescent="0.15"/>
    <row r="409" ht="14.1" customHeight="1" x14ac:dyDescent="0.15"/>
    <row r="410" ht="14.1" customHeight="1" x14ac:dyDescent="0.15"/>
    <row r="411" ht="14.1" customHeight="1" x14ac:dyDescent="0.15"/>
    <row r="412" ht="14.1" customHeight="1" x14ac:dyDescent="0.15"/>
    <row r="413" ht="14.1" customHeight="1" x14ac:dyDescent="0.15"/>
    <row r="414" ht="14.1" customHeight="1" x14ac:dyDescent="0.15"/>
    <row r="415" ht="14.1" customHeight="1" x14ac:dyDescent="0.15"/>
    <row r="416" ht="14.1" customHeight="1" x14ac:dyDescent="0.15"/>
    <row r="417" ht="14.1" customHeight="1" x14ac:dyDescent="0.15"/>
    <row r="418" ht="14.1" customHeight="1" x14ac:dyDescent="0.15"/>
    <row r="419" ht="14.1" customHeight="1" x14ac:dyDescent="0.15"/>
    <row r="420" ht="14.1" customHeight="1" x14ac:dyDescent="0.15"/>
    <row r="421" ht="14.1" customHeight="1" x14ac:dyDescent="0.15"/>
    <row r="422" ht="14.1" customHeight="1" x14ac:dyDescent="0.15"/>
    <row r="423" ht="14.1" customHeight="1" x14ac:dyDescent="0.15"/>
    <row r="424" ht="14.1" customHeight="1" x14ac:dyDescent="0.15"/>
    <row r="425" ht="14.1" customHeight="1" x14ac:dyDescent="0.15"/>
    <row r="426" ht="14.1" customHeight="1" x14ac:dyDescent="0.15"/>
    <row r="427" ht="14.1" customHeight="1" x14ac:dyDescent="0.15"/>
    <row r="428" ht="14.1" customHeight="1" x14ac:dyDescent="0.15"/>
    <row r="429" ht="14.1" customHeight="1" x14ac:dyDescent="0.15"/>
    <row r="430" ht="14.1" customHeight="1" x14ac:dyDescent="0.15"/>
    <row r="431" ht="14.1" customHeight="1" x14ac:dyDescent="0.15"/>
    <row r="432" ht="14.1" customHeight="1" x14ac:dyDescent="0.15"/>
    <row r="433" ht="14.1" customHeight="1" x14ac:dyDescent="0.15"/>
    <row r="434" ht="14.1" customHeight="1" x14ac:dyDescent="0.15"/>
    <row r="435" ht="14.1" customHeight="1" x14ac:dyDescent="0.15"/>
    <row r="436" ht="14.1" customHeight="1" x14ac:dyDescent="0.15"/>
    <row r="437" ht="14.1" customHeight="1" x14ac:dyDescent="0.15"/>
    <row r="438" ht="14.1" customHeight="1" x14ac:dyDescent="0.15"/>
    <row r="439" ht="14.1" customHeight="1" x14ac:dyDescent="0.15"/>
    <row r="440" ht="14.1" customHeight="1" x14ac:dyDescent="0.15"/>
    <row r="441" ht="14.1" customHeight="1" x14ac:dyDescent="0.15"/>
    <row r="442" ht="14.1" customHeight="1" x14ac:dyDescent="0.15"/>
    <row r="443" ht="14.1" customHeight="1" x14ac:dyDescent="0.15"/>
    <row r="444" ht="14.1" customHeight="1" x14ac:dyDescent="0.15"/>
    <row r="445" ht="14.1" customHeight="1" x14ac:dyDescent="0.15"/>
    <row r="446" ht="14.1" customHeight="1" x14ac:dyDescent="0.15"/>
    <row r="447" ht="14.1" customHeight="1" x14ac:dyDescent="0.15"/>
    <row r="448" ht="14.1" customHeight="1" x14ac:dyDescent="0.15"/>
    <row r="449" ht="14.1" customHeight="1" x14ac:dyDescent="0.15"/>
    <row r="450" ht="14.1" customHeight="1" x14ac:dyDescent="0.15"/>
    <row r="451" ht="14.1" customHeight="1" x14ac:dyDescent="0.15"/>
    <row r="452" ht="14.1" customHeight="1" x14ac:dyDescent="0.15"/>
    <row r="453" ht="14.1" customHeight="1" x14ac:dyDescent="0.15"/>
    <row r="454" ht="14.1" customHeight="1" x14ac:dyDescent="0.15"/>
    <row r="455" ht="14.1" customHeight="1" x14ac:dyDescent="0.15"/>
    <row r="456" ht="14.1" customHeight="1" x14ac:dyDescent="0.15"/>
    <row r="457" ht="14.1" customHeight="1" x14ac:dyDescent="0.15"/>
    <row r="458" ht="14.1" customHeight="1" x14ac:dyDescent="0.15"/>
    <row r="459" ht="14.1" customHeight="1" x14ac:dyDescent="0.15"/>
    <row r="460" ht="14.1" customHeight="1" x14ac:dyDescent="0.15"/>
    <row r="461" ht="14.1" customHeight="1" x14ac:dyDescent="0.15"/>
    <row r="462" ht="14.1" customHeight="1" x14ac:dyDescent="0.15"/>
    <row r="463" ht="14.1" customHeight="1" x14ac:dyDescent="0.15"/>
    <row r="464" ht="14.1" customHeight="1" x14ac:dyDescent="0.15"/>
    <row r="465" ht="14.1" customHeight="1" x14ac:dyDescent="0.15"/>
    <row r="466" ht="14.1" customHeight="1" x14ac:dyDescent="0.15"/>
    <row r="467" ht="14.1" customHeight="1" x14ac:dyDescent="0.15"/>
    <row r="468" ht="14.1" customHeight="1" x14ac:dyDescent="0.15"/>
    <row r="469" ht="14.1" customHeight="1" x14ac:dyDescent="0.15"/>
    <row r="470" ht="14.1" customHeight="1" x14ac:dyDescent="0.15"/>
    <row r="471" ht="14.1" customHeight="1" x14ac:dyDescent="0.15"/>
    <row r="472" ht="14.1" customHeight="1" x14ac:dyDescent="0.15"/>
    <row r="473" ht="14.1" customHeight="1" x14ac:dyDescent="0.15"/>
    <row r="474" ht="14.1" customHeight="1" x14ac:dyDescent="0.15"/>
    <row r="475" ht="14.1" customHeight="1" x14ac:dyDescent="0.15"/>
    <row r="476" ht="14.1" customHeight="1" x14ac:dyDescent="0.15"/>
    <row r="477" ht="14.1" customHeight="1" x14ac:dyDescent="0.15"/>
    <row r="478" ht="14.1" customHeight="1" x14ac:dyDescent="0.15"/>
    <row r="479" ht="14.1" customHeight="1" x14ac:dyDescent="0.15"/>
    <row r="480" ht="14.1" customHeight="1" x14ac:dyDescent="0.15"/>
    <row r="481" ht="14.1" customHeight="1" x14ac:dyDescent="0.15"/>
    <row r="482" ht="14.1" customHeight="1" x14ac:dyDescent="0.15"/>
    <row r="483" ht="14.1" customHeight="1" x14ac:dyDescent="0.15"/>
    <row r="484" ht="14.1" customHeight="1" x14ac:dyDescent="0.15"/>
    <row r="485" ht="14.1" customHeight="1" x14ac:dyDescent="0.15"/>
    <row r="486" ht="14.1" customHeight="1" x14ac:dyDescent="0.15"/>
    <row r="487" ht="14.1" customHeight="1" x14ac:dyDescent="0.15"/>
    <row r="488" ht="14.1" customHeight="1" x14ac:dyDescent="0.15"/>
    <row r="489" ht="14.1" customHeight="1" x14ac:dyDescent="0.15"/>
    <row r="490" ht="14.1" customHeight="1" x14ac:dyDescent="0.15"/>
    <row r="491" ht="14.1" customHeight="1" x14ac:dyDescent="0.15"/>
    <row r="492" ht="14.1" customHeight="1" x14ac:dyDescent="0.15"/>
    <row r="493" ht="14.1" customHeight="1" x14ac:dyDescent="0.15"/>
    <row r="494" ht="14.1" customHeight="1" x14ac:dyDescent="0.15"/>
    <row r="495" ht="14.1" customHeight="1" x14ac:dyDescent="0.15"/>
    <row r="496" ht="14.1" customHeight="1" x14ac:dyDescent="0.15"/>
    <row r="497" ht="14.1" customHeight="1" x14ac:dyDescent="0.15"/>
    <row r="498" ht="14.1" customHeight="1" x14ac:dyDescent="0.15"/>
    <row r="499" ht="14.1" customHeight="1" x14ac:dyDescent="0.15"/>
    <row r="500" ht="14.1" customHeight="1" x14ac:dyDescent="0.15"/>
    <row r="501" ht="14.1" customHeight="1" x14ac:dyDescent="0.15"/>
    <row r="502" ht="14.1" customHeight="1" x14ac:dyDescent="0.15"/>
    <row r="503" ht="14.1" customHeight="1" x14ac:dyDescent="0.15"/>
    <row r="504" ht="14.1" customHeight="1" x14ac:dyDescent="0.15"/>
    <row r="505" ht="14.1" customHeight="1" x14ac:dyDescent="0.15"/>
    <row r="506" ht="14.1" customHeight="1" x14ac:dyDescent="0.15"/>
    <row r="507" ht="14.1" customHeight="1" x14ac:dyDescent="0.15"/>
    <row r="508" ht="14.1" customHeight="1" x14ac:dyDescent="0.15"/>
    <row r="509" ht="14.1" customHeight="1" x14ac:dyDescent="0.15"/>
    <row r="510" ht="14.1" customHeight="1" x14ac:dyDescent="0.15"/>
    <row r="511" ht="14.1" customHeight="1" x14ac:dyDescent="0.15"/>
    <row r="512" ht="14.1" customHeight="1" x14ac:dyDescent="0.15"/>
    <row r="513" ht="14.1" customHeight="1" x14ac:dyDescent="0.15"/>
    <row r="514" ht="14.1" customHeight="1" x14ac:dyDescent="0.15"/>
    <row r="515" ht="14.1" customHeight="1" x14ac:dyDescent="0.15"/>
    <row r="516" ht="14.1" customHeight="1" x14ac:dyDescent="0.15"/>
    <row r="517" ht="14.1" customHeight="1" x14ac:dyDescent="0.15"/>
    <row r="518" ht="14.1" customHeight="1" x14ac:dyDescent="0.15"/>
    <row r="519" ht="14.1" customHeight="1" x14ac:dyDescent="0.15"/>
    <row r="520" ht="14.1" customHeight="1" x14ac:dyDescent="0.15"/>
    <row r="521" ht="14.1" customHeight="1" x14ac:dyDescent="0.15"/>
    <row r="522" ht="14.1" customHeight="1" x14ac:dyDescent="0.15"/>
    <row r="523" ht="14.1" customHeight="1" x14ac:dyDescent="0.15"/>
    <row r="524" ht="14.1" customHeight="1" x14ac:dyDescent="0.15"/>
    <row r="525" ht="14.1" customHeight="1" x14ac:dyDescent="0.15"/>
    <row r="526" ht="14.1" customHeight="1" x14ac:dyDescent="0.15"/>
    <row r="527" ht="14.1" customHeight="1" x14ac:dyDescent="0.15"/>
    <row r="528" ht="14.1" customHeight="1" x14ac:dyDescent="0.15"/>
    <row r="529" ht="14.1" customHeight="1" x14ac:dyDescent="0.15"/>
    <row r="530" ht="14.1" customHeight="1" x14ac:dyDescent="0.15"/>
    <row r="531" ht="14.1" customHeight="1" x14ac:dyDescent="0.15"/>
    <row r="532" ht="14.1" customHeight="1" x14ac:dyDescent="0.15"/>
    <row r="533" ht="14.1" customHeight="1" x14ac:dyDescent="0.15"/>
    <row r="534" ht="14.1" customHeight="1" x14ac:dyDescent="0.15"/>
    <row r="535" ht="14.1" customHeight="1" x14ac:dyDescent="0.15"/>
    <row r="536" ht="14.1" customHeight="1" x14ac:dyDescent="0.15"/>
    <row r="537" ht="14.1" customHeight="1" x14ac:dyDescent="0.15"/>
    <row r="538" ht="14.1" customHeight="1" x14ac:dyDescent="0.15"/>
    <row r="539" ht="14.1" customHeight="1" x14ac:dyDescent="0.15"/>
    <row r="540" ht="14.1" customHeight="1" x14ac:dyDescent="0.15"/>
    <row r="541" ht="14.1" customHeight="1" x14ac:dyDescent="0.15"/>
    <row r="542" ht="14.1" customHeight="1" x14ac:dyDescent="0.15"/>
    <row r="543" ht="14.1" customHeight="1" x14ac:dyDescent="0.15"/>
    <row r="544" ht="14.1" customHeight="1" x14ac:dyDescent="0.15"/>
    <row r="545" ht="14.1" customHeight="1" x14ac:dyDescent="0.15"/>
    <row r="546" ht="14.1" customHeight="1" x14ac:dyDescent="0.15"/>
    <row r="547" ht="14.1" customHeight="1" x14ac:dyDescent="0.15"/>
    <row r="548" ht="14.1" customHeight="1" x14ac:dyDescent="0.15"/>
    <row r="549" ht="14.1" customHeight="1" x14ac:dyDescent="0.15"/>
    <row r="550" ht="14.1" customHeight="1" x14ac:dyDescent="0.15"/>
    <row r="551" ht="14.1" customHeight="1" x14ac:dyDescent="0.15"/>
    <row r="552" ht="14.1" customHeight="1" x14ac:dyDescent="0.15"/>
    <row r="553" ht="14.1" customHeight="1" x14ac:dyDescent="0.15"/>
    <row r="554" ht="14.1" customHeight="1" x14ac:dyDescent="0.15"/>
    <row r="555" ht="14.1" customHeight="1" x14ac:dyDescent="0.15"/>
    <row r="556" ht="14.1" customHeight="1" x14ac:dyDescent="0.15"/>
    <row r="557" ht="14.1" customHeight="1" x14ac:dyDescent="0.15"/>
    <row r="558" ht="14.1" customHeight="1" x14ac:dyDescent="0.15"/>
    <row r="559" ht="14.1" customHeight="1" x14ac:dyDescent="0.15"/>
    <row r="560" ht="14.1" customHeight="1" x14ac:dyDescent="0.15"/>
    <row r="561" ht="14.1" customHeight="1" x14ac:dyDescent="0.15"/>
    <row r="562" ht="14.1" customHeight="1" x14ac:dyDescent="0.15"/>
    <row r="563" ht="14.1" customHeight="1" x14ac:dyDescent="0.15"/>
    <row r="564" ht="14.1" customHeight="1" x14ac:dyDescent="0.15"/>
    <row r="565" ht="14.1" customHeight="1" x14ac:dyDescent="0.15"/>
    <row r="566" ht="14.1" customHeight="1" x14ac:dyDescent="0.15"/>
    <row r="567" ht="14.1" customHeight="1" x14ac:dyDescent="0.15"/>
    <row r="568" ht="14.1" customHeight="1" x14ac:dyDescent="0.15"/>
    <row r="569" ht="14.1" customHeight="1" x14ac:dyDescent="0.15"/>
    <row r="570" ht="14.1" customHeight="1" x14ac:dyDescent="0.15"/>
    <row r="571" ht="14.1" customHeight="1" x14ac:dyDescent="0.15"/>
    <row r="572" ht="14.1" customHeight="1" x14ac:dyDescent="0.15"/>
    <row r="573" ht="14.1" customHeight="1" x14ac:dyDescent="0.15"/>
    <row r="574" ht="14.1" customHeight="1" x14ac:dyDescent="0.15"/>
    <row r="575" ht="14.1" customHeight="1" x14ac:dyDescent="0.15"/>
    <row r="576" ht="14.1" customHeight="1" x14ac:dyDescent="0.15"/>
    <row r="577" ht="14.1" customHeight="1" x14ac:dyDescent="0.15"/>
    <row r="578" ht="14.1" customHeight="1" x14ac:dyDescent="0.15"/>
    <row r="579" ht="14.1" customHeight="1" x14ac:dyDescent="0.15"/>
    <row r="580" ht="14.1" customHeight="1" x14ac:dyDescent="0.15"/>
    <row r="581" ht="14.1" customHeight="1" x14ac:dyDescent="0.15"/>
    <row r="582" ht="14.1" customHeight="1" x14ac:dyDescent="0.15"/>
    <row r="583" ht="14.1" customHeight="1" x14ac:dyDescent="0.15"/>
    <row r="584" ht="14.1" customHeight="1" x14ac:dyDescent="0.15"/>
    <row r="585" ht="14.1" customHeight="1" x14ac:dyDescent="0.15"/>
    <row r="586" ht="14.1" customHeight="1" x14ac:dyDescent="0.15"/>
    <row r="587" ht="14.1" customHeight="1" x14ac:dyDescent="0.15"/>
    <row r="588" ht="14.1" customHeight="1" x14ac:dyDescent="0.15"/>
    <row r="589" ht="14.1" customHeight="1" x14ac:dyDescent="0.15"/>
    <row r="590" ht="14.1" customHeight="1" x14ac:dyDescent="0.15"/>
    <row r="591" ht="14.1" customHeight="1" x14ac:dyDescent="0.15"/>
    <row r="592" ht="14.1" customHeight="1" x14ac:dyDescent="0.15"/>
    <row r="593" ht="14.1" customHeight="1" x14ac:dyDescent="0.15"/>
    <row r="594" ht="14.1" customHeight="1" x14ac:dyDescent="0.15"/>
    <row r="595" ht="14.1" customHeight="1" x14ac:dyDescent="0.15"/>
    <row r="596" ht="14.1" customHeight="1" x14ac:dyDescent="0.15"/>
    <row r="597" ht="14.1" customHeight="1" x14ac:dyDescent="0.15"/>
    <row r="598" ht="14.1" customHeight="1" x14ac:dyDescent="0.15"/>
    <row r="599" ht="14.1" customHeight="1" x14ac:dyDescent="0.15"/>
    <row r="600" ht="14.1" customHeight="1" x14ac:dyDescent="0.15"/>
    <row r="601" ht="14.1" customHeight="1" x14ac:dyDescent="0.15"/>
    <row r="602" ht="14.1" customHeight="1" x14ac:dyDescent="0.15"/>
    <row r="603" ht="14.1" customHeight="1" x14ac:dyDescent="0.15"/>
    <row r="604" ht="14.1" customHeight="1" x14ac:dyDescent="0.15"/>
    <row r="605" ht="14.1" customHeight="1" x14ac:dyDescent="0.15"/>
    <row r="606" ht="14.1" customHeight="1" x14ac:dyDescent="0.15"/>
    <row r="607" ht="14.1" customHeight="1" x14ac:dyDescent="0.15"/>
    <row r="608" ht="14.1" customHeight="1" x14ac:dyDescent="0.15"/>
    <row r="609" ht="14.1" customHeight="1" x14ac:dyDescent="0.15"/>
    <row r="610" ht="14.1" customHeight="1" x14ac:dyDescent="0.15"/>
    <row r="611" ht="14.1" customHeight="1" x14ac:dyDescent="0.15"/>
    <row r="612" ht="14.1" customHeight="1" x14ac:dyDescent="0.15"/>
    <row r="613" ht="14.1" customHeight="1" x14ac:dyDescent="0.15"/>
    <row r="614" ht="14.1" customHeight="1" x14ac:dyDescent="0.15"/>
    <row r="615" ht="14.1" customHeight="1" x14ac:dyDescent="0.15"/>
    <row r="616" ht="14.1" customHeight="1" x14ac:dyDescent="0.15"/>
    <row r="617" ht="14.1" customHeight="1" x14ac:dyDescent="0.15"/>
    <row r="618" ht="14.1" customHeight="1" x14ac:dyDescent="0.15"/>
    <row r="619" ht="14.1" customHeight="1" x14ac:dyDescent="0.15"/>
    <row r="620" ht="14.1" customHeight="1" x14ac:dyDescent="0.15"/>
    <row r="621" ht="14.1" customHeight="1" x14ac:dyDescent="0.15"/>
    <row r="622" ht="14.1" customHeight="1" x14ac:dyDescent="0.15"/>
    <row r="623" ht="14.1" customHeight="1" x14ac:dyDescent="0.15"/>
    <row r="624" ht="14.1" customHeight="1" x14ac:dyDescent="0.15"/>
    <row r="625" ht="14.1" customHeight="1" x14ac:dyDescent="0.15"/>
    <row r="626" ht="14.1" customHeight="1" x14ac:dyDescent="0.15"/>
    <row r="627" ht="14.1" customHeight="1" x14ac:dyDescent="0.15"/>
    <row r="628" ht="14.1" customHeight="1" x14ac:dyDescent="0.15"/>
    <row r="629" ht="14.1" customHeight="1" x14ac:dyDescent="0.15"/>
    <row r="630" ht="14.1" customHeight="1" x14ac:dyDescent="0.15"/>
    <row r="631" ht="14.1" customHeight="1" x14ac:dyDescent="0.15"/>
    <row r="632" ht="14.1" customHeight="1" x14ac:dyDescent="0.15"/>
    <row r="633" ht="14.1" customHeight="1" x14ac:dyDescent="0.15"/>
    <row r="634" ht="14.1" customHeight="1" x14ac:dyDescent="0.15"/>
    <row r="635" ht="14.1" customHeight="1" x14ac:dyDescent="0.15"/>
    <row r="636" ht="14.1" customHeight="1" x14ac:dyDescent="0.15"/>
    <row r="637" ht="14.1" customHeight="1" x14ac:dyDescent="0.15"/>
    <row r="638" ht="14.1" customHeight="1" x14ac:dyDescent="0.15"/>
    <row r="639" ht="14.1" customHeight="1" x14ac:dyDescent="0.15"/>
    <row r="640" ht="14.1" customHeight="1" x14ac:dyDescent="0.15"/>
    <row r="641" ht="14.1" customHeight="1" x14ac:dyDescent="0.15"/>
    <row r="642" ht="14.1" customHeight="1" x14ac:dyDescent="0.15"/>
    <row r="643" ht="14.1" customHeight="1" x14ac:dyDescent="0.15"/>
    <row r="644" ht="14.1" customHeight="1" x14ac:dyDescent="0.15"/>
    <row r="645" ht="14.1" customHeight="1" x14ac:dyDescent="0.15"/>
    <row r="646" ht="14.1" customHeight="1" x14ac:dyDescent="0.15"/>
    <row r="647" ht="14.1" customHeight="1" x14ac:dyDescent="0.15"/>
    <row r="648" ht="14.1" customHeight="1" x14ac:dyDescent="0.15"/>
    <row r="649" ht="14.1" customHeight="1" x14ac:dyDescent="0.15"/>
    <row r="650" ht="14.1" customHeight="1" x14ac:dyDescent="0.15"/>
    <row r="651" ht="14.1" customHeight="1" x14ac:dyDescent="0.15"/>
    <row r="652" ht="14.1" customHeight="1" x14ac:dyDescent="0.15"/>
    <row r="653" ht="14.1" customHeight="1" x14ac:dyDescent="0.15"/>
    <row r="654" ht="14.1" customHeight="1" x14ac:dyDescent="0.15"/>
    <row r="655" ht="14.1" customHeight="1" x14ac:dyDescent="0.15"/>
    <row r="656" ht="14.1" customHeight="1" x14ac:dyDescent="0.15"/>
    <row r="657" ht="14.1" customHeight="1" x14ac:dyDescent="0.15"/>
    <row r="658" ht="14.1" customHeight="1" x14ac:dyDescent="0.15"/>
    <row r="659" ht="14.1" customHeight="1" x14ac:dyDescent="0.15"/>
    <row r="660" ht="14.1" customHeight="1" x14ac:dyDescent="0.15"/>
    <row r="661" ht="14.1" customHeight="1" x14ac:dyDescent="0.15"/>
    <row r="662" ht="14.1" customHeight="1" x14ac:dyDescent="0.15"/>
    <row r="663" ht="14.1" customHeight="1" x14ac:dyDescent="0.15"/>
    <row r="664" ht="14.1" customHeight="1" x14ac:dyDescent="0.15"/>
    <row r="665" ht="14.1" customHeight="1" x14ac:dyDescent="0.15"/>
    <row r="666" ht="14.1" customHeight="1" x14ac:dyDescent="0.15"/>
    <row r="667" ht="14.1" customHeight="1" x14ac:dyDescent="0.15"/>
    <row r="668" ht="14.1" customHeight="1" x14ac:dyDescent="0.15"/>
    <row r="669" ht="14.1" customHeight="1" x14ac:dyDescent="0.15"/>
    <row r="670" ht="14.1" customHeight="1" x14ac:dyDescent="0.15"/>
    <row r="671" ht="14.1" customHeight="1" x14ac:dyDescent="0.15"/>
    <row r="672" ht="14.1" customHeight="1" x14ac:dyDescent="0.15"/>
    <row r="673" ht="14.1" customHeight="1" x14ac:dyDescent="0.15"/>
    <row r="674" ht="14.1" customHeight="1" x14ac:dyDescent="0.15"/>
    <row r="675" ht="14.1" customHeight="1" x14ac:dyDescent="0.15"/>
    <row r="676" ht="14.1" customHeight="1" x14ac:dyDescent="0.15"/>
    <row r="677" ht="14.1" customHeight="1" x14ac:dyDescent="0.15"/>
    <row r="678" ht="14.1" customHeight="1" x14ac:dyDescent="0.15"/>
    <row r="679" ht="14.1" customHeight="1" x14ac:dyDescent="0.15"/>
    <row r="680" ht="14.1" customHeight="1" x14ac:dyDescent="0.15"/>
    <row r="681" ht="14.1" customHeight="1" x14ac:dyDescent="0.15"/>
    <row r="682" ht="14.1" customHeight="1" x14ac:dyDescent="0.15"/>
    <row r="683" ht="14.1" customHeight="1" x14ac:dyDescent="0.15"/>
    <row r="684" ht="14.1" customHeight="1" x14ac:dyDescent="0.15"/>
    <row r="685" ht="14.1" customHeight="1" x14ac:dyDescent="0.15"/>
    <row r="686" ht="14.1" customHeight="1" x14ac:dyDescent="0.15"/>
    <row r="687" ht="14.1" customHeight="1" x14ac:dyDescent="0.15"/>
    <row r="688" ht="14.1" customHeight="1" x14ac:dyDescent="0.15"/>
    <row r="689" ht="14.1" customHeight="1" x14ac:dyDescent="0.15"/>
    <row r="690" ht="14.1" customHeight="1" x14ac:dyDescent="0.15"/>
    <row r="691" ht="14.1" customHeight="1" x14ac:dyDescent="0.15"/>
    <row r="692" ht="14.1" customHeight="1" x14ac:dyDescent="0.15"/>
    <row r="693" ht="14.1" customHeight="1" x14ac:dyDescent="0.15"/>
    <row r="694" ht="14.1" customHeight="1" x14ac:dyDescent="0.15"/>
    <row r="695" ht="14.1" customHeight="1" x14ac:dyDescent="0.15"/>
    <row r="696" ht="14.1" customHeight="1" x14ac:dyDescent="0.15"/>
    <row r="697" ht="14.1" customHeight="1" x14ac:dyDescent="0.15"/>
    <row r="698" ht="14.1" customHeight="1" x14ac:dyDescent="0.15"/>
    <row r="699" ht="14.1" customHeight="1" x14ac:dyDescent="0.15"/>
    <row r="700" ht="14.1" customHeight="1" x14ac:dyDescent="0.15"/>
    <row r="701" ht="14.1" customHeight="1" x14ac:dyDescent="0.15"/>
    <row r="702" ht="14.1" customHeight="1" x14ac:dyDescent="0.15"/>
    <row r="703" ht="14.1" customHeight="1" x14ac:dyDescent="0.15"/>
    <row r="704" ht="14.1" customHeight="1" x14ac:dyDescent="0.15"/>
    <row r="705" ht="14.1" customHeight="1" x14ac:dyDescent="0.15"/>
    <row r="706" ht="14.1" customHeight="1" x14ac:dyDescent="0.15"/>
    <row r="707" ht="14.1" customHeight="1" x14ac:dyDescent="0.15"/>
    <row r="708" ht="14.1" customHeight="1" x14ac:dyDescent="0.15"/>
    <row r="709" ht="14.1" customHeight="1" x14ac:dyDescent="0.15"/>
    <row r="710" ht="14.1" customHeight="1" x14ac:dyDescent="0.15"/>
    <row r="711" ht="14.1" customHeight="1" x14ac:dyDescent="0.15"/>
    <row r="712" ht="14.1" customHeight="1" x14ac:dyDescent="0.15"/>
    <row r="713" ht="14.1" customHeight="1" x14ac:dyDescent="0.15"/>
    <row r="714" ht="14.1" customHeight="1" x14ac:dyDescent="0.15"/>
    <row r="715" ht="14.1" customHeight="1" x14ac:dyDescent="0.15"/>
    <row r="716" ht="14.1" customHeight="1" x14ac:dyDescent="0.15"/>
    <row r="717" ht="14.1" customHeight="1" x14ac:dyDescent="0.15"/>
    <row r="718" ht="14.1" customHeight="1" x14ac:dyDescent="0.15"/>
    <row r="719" ht="14.1" customHeight="1" x14ac:dyDescent="0.15"/>
    <row r="720" ht="14.1" customHeight="1" x14ac:dyDescent="0.15"/>
    <row r="721" ht="14.1" customHeight="1" x14ac:dyDescent="0.15"/>
    <row r="722" ht="14.1" customHeight="1" x14ac:dyDescent="0.15"/>
    <row r="723" ht="14.1" customHeight="1" x14ac:dyDescent="0.15"/>
    <row r="724" ht="14.1" customHeight="1" x14ac:dyDescent="0.15"/>
    <row r="725" ht="14.1" customHeight="1" x14ac:dyDescent="0.15"/>
    <row r="726" ht="14.1" customHeight="1" x14ac:dyDescent="0.15"/>
    <row r="727" ht="14.1" customHeight="1" x14ac:dyDescent="0.15"/>
    <row r="728" ht="14.1" customHeight="1" x14ac:dyDescent="0.15"/>
    <row r="729" ht="14.1" customHeight="1" x14ac:dyDescent="0.15"/>
    <row r="730" ht="14.1" customHeight="1" x14ac:dyDescent="0.15"/>
    <row r="731" ht="14.1" customHeight="1" x14ac:dyDescent="0.15"/>
    <row r="732" ht="14.1" customHeight="1" x14ac:dyDescent="0.15"/>
    <row r="733" ht="14.1" customHeight="1" x14ac:dyDescent="0.15"/>
    <row r="734" ht="14.1" customHeight="1" x14ac:dyDescent="0.15"/>
    <row r="735" ht="14.1" customHeight="1" x14ac:dyDescent="0.15"/>
    <row r="736" ht="14.1" customHeight="1" x14ac:dyDescent="0.15"/>
    <row r="737" ht="14.1" customHeight="1" x14ac:dyDescent="0.15"/>
    <row r="738" ht="14.1" customHeight="1" x14ac:dyDescent="0.15"/>
    <row r="739" ht="14.1" customHeight="1" x14ac:dyDescent="0.15"/>
    <row r="740" ht="14.1" customHeight="1" x14ac:dyDescent="0.15"/>
    <row r="741" ht="14.1" customHeight="1" x14ac:dyDescent="0.15"/>
    <row r="742" ht="14.1" customHeight="1" x14ac:dyDescent="0.15"/>
    <row r="743" ht="14.1" customHeight="1" x14ac:dyDescent="0.15"/>
    <row r="744" ht="14.1" customHeight="1" x14ac:dyDescent="0.15"/>
    <row r="745" ht="14.1" customHeight="1" x14ac:dyDescent="0.15"/>
    <row r="746" ht="14.1" customHeight="1" x14ac:dyDescent="0.15"/>
    <row r="747" ht="14.1" customHeight="1" x14ac:dyDescent="0.15"/>
    <row r="748" ht="14.1" customHeight="1" x14ac:dyDescent="0.15"/>
    <row r="749" ht="14.1" customHeight="1" x14ac:dyDescent="0.15"/>
    <row r="750" ht="14.1" customHeight="1" x14ac:dyDescent="0.15"/>
    <row r="751" ht="14.1" customHeight="1" x14ac:dyDescent="0.15"/>
    <row r="752" ht="14.1" customHeight="1" x14ac:dyDescent="0.15"/>
    <row r="753" ht="14.1" customHeight="1" x14ac:dyDescent="0.15"/>
    <row r="754" ht="14.1" customHeight="1" x14ac:dyDescent="0.15"/>
    <row r="755" ht="14.1" customHeight="1" x14ac:dyDescent="0.15"/>
    <row r="756" ht="14.1" customHeight="1" x14ac:dyDescent="0.15"/>
    <row r="757" ht="14.1" customHeight="1" x14ac:dyDescent="0.15"/>
    <row r="758" ht="14.1" customHeight="1" x14ac:dyDescent="0.15"/>
    <row r="759" ht="14.1" customHeight="1" x14ac:dyDescent="0.15"/>
    <row r="760" ht="14.1" customHeight="1" x14ac:dyDescent="0.15"/>
    <row r="761" ht="14.1" customHeight="1" x14ac:dyDescent="0.15"/>
    <row r="762" ht="14.1" customHeight="1" x14ac:dyDescent="0.15"/>
    <row r="763" ht="14.1" customHeight="1" x14ac:dyDescent="0.15"/>
    <row r="764" ht="14.1" customHeight="1" x14ac:dyDescent="0.15"/>
    <row r="765" ht="14.1" customHeight="1" x14ac:dyDescent="0.15"/>
    <row r="766" ht="14.1" customHeight="1" x14ac:dyDescent="0.15"/>
    <row r="767" ht="14.1" customHeight="1" x14ac:dyDescent="0.15"/>
    <row r="768" ht="14.1" customHeight="1" x14ac:dyDescent="0.15"/>
    <row r="769" ht="14.1" customHeight="1" x14ac:dyDescent="0.15"/>
    <row r="770" ht="14.1" customHeight="1" x14ac:dyDescent="0.15"/>
    <row r="771" ht="14.1" customHeight="1" x14ac:dyDescent="0.15"/>
    <row r="772" ht="14.1" customHeight="1" x14ac:dyDescent="0.15"/>
    <row r="773" ht="14.1" customHeight="1" x14ac:dyDescent="0.15"/>
    <row r="774" ht="14.1" customHeight="1" x14ac:dyDescent="0.15"/>
    <row r="775" ht="14.1" customHeight="1" x14ac:dyDescent="0.15"/>
    <row r="776" ht="14.1" customHeight="1" x14ac:dyDescent="0.15"/>
    <row r="777" ht="14.1" customHeight="1" x14ac:dyDescent="0.15"/>
    <row r="778" ht="14.1" customHeight="1" x14ac:dyDescent="0.15"/>
    <row r="779" ht="14.1" customHeight="1" x14ac:dyDescent="0.15"/>
    <row r="780" ht="14.1" customHeight="1" x14ac:dyDescent="0.15"/>
    <row r="781" ht="14.1" customHeight="1" x14ac:dyDescent="0.15"/>
    <row r="782" ht="14.1" customHeight="1" x14ac:dyDescent="0.15"/>
    <row r="783" ht="14.1" customHeight="1" x14ac:dyDescent="0.15"/>
    <row r="784" ht="14.1" customHeight="1" x14ac:dyDescent="0.15"/>
    <row r="785" ht="14.1" customHeight="1" x14ac:dyDescent="0.15"/>
    <row r="786" ht="14.1" customHeight="1" x14ac:dyDescent="0.15"/>
    <row r="787" ht="14.1" customHeight="1" x14ac:dyDescent="0.15"/>
    <row r="788" ht="14.1" customHeight="1" x14ac:dyDescent="0.15"/>
    <row r="789" ht="14.1" customHeight="1" x14ac:dyDescent="0.15"/>
    <row r="790" ht="14.1" customHeight="1" x14ac:dyDescent="0.15"/>
    <row r="791" ht="14.1" customHeight="1" x14ac:dyDescent="0.15"/>
    <row r="792" ht="14.1" customHeight="1" x14ac:dyDescent="0.15"/>
    <row r="793" ht="14.1" customHeight="1" x14ac:dyDescent="0.15"/>
    <row r="794" ht="14.1" customHeight="1" x14ac:dyDescent="0.15"/>
    <row r="795" ht="14.1" customHeight="1" x14ac:dyDescent="0.15"/>
    <row r="796" ht="14.1" customHeight="1" x14ac:dyDescent="0.15"/>
    <row r="797" ht="14.1" customHeight="1" x14ac:dyDescent="0.15"/>
    <row r="798" ht="14.1" customHeight="1" x14ac:dyDescent="0.15"/>
    <row r="799" ht="14.1" customHeight="1" x14ac:dyDescent="0.15"/>
    <row r="800" ht="14.1" customHeight="1" x14ac:dyDescent="0.15"/>
    <row r="801" ht="14.1" customHeight="1" x14ac:dyDescent="0.15"/>
    <row r="802" ht="14.1" customHeight="1" x14ac:dyDescent="0.15"/>
    <row r="803" ht="14.1" customHeight="1" x14ac:dyDescent="0.15"/>
    <row r="804" ht="14.1" customHeight="1" x14ac:dyDescent="0.15"/>
    <row r="805" ht="14.1" customHeight="1" x14ac:dyDescent="0.15"/>
    <row r="806" ht="14.1" customHeight="1" x14ac:dyDescent="0.15"/>
    <row r="807" ht="14.1" customHeight="1" x14ac:dyDescent="0.15"/>
    <row r="808" ht="14.1" customHeight="1" x14ac:dyDescent="0.15"/>
    <row r="809" ht="14.1" customHeight="1" x14ac:dyDescent="0.15"/>
    <row r="810" ht="14.1" customHeight="1" x14ac:dyDescent="0.15"/>
    <row r="811" ht="14.1" customHeight="1" x14ac:dyDescent="0.15"/>
    <row r="812" ht="14.1" customHeight="1" x14ac:dyDescent="0.15"/>
    <row r="813" ht="14.1" customHeight="1" x14ac:dyDescent="0.15"/>
    <row r="814" ht="14.1" customHeight="1" x14ac:dyDescent="0.15"/>
    <row r="815" ht="14.1" customHeight="1" x14ac:dyDescent="0.15"/>
    <row r="816" ht="14.1" customHeight="1" x14ac:dyDescent="0.15"/>
    <row r="817" ht="14.1" customHeight="1" x14ac:dyDescent="0.15"/>
    <row r="818" ht="14.1" customHeight="1" x14ac:dyDescent="0.15"/>
    <row r="819" ht="14.1" customHeight="1" x14ac:dyDescent="0.15"/>
    <row r="820" ht="14.1" customHeight="1" x14ac:dyDescent="0.15"/>
    <row r="821" ht="14.1" customHeight="1" x14ac:dyDescent="0.15"/>
    <row r="822" ht="14.1" customHeight="1" x14ac:dyDescent="0.15"/>
    <row r="823" ht="14.1" customHeight="1" x14ac:dyDescent="0.15"/>
    <row r="824" ht="14.1" customHeight="1" x14ac:dyDescent="0.15"/>
    <row r="825" ht="14.1" customHeight="1" x14ac:dyDescent="0.15"/>
    <row r="826" ht="14.1" customHeight="1" x14ac:dyDescent="0.15"/>
    <row r="827" ht="14.1" customHeight="1" x14ac:dyDescent="0.15"/>
    <row r="828" ht="14.1" customHeight="1" x14ac:dyDescent="0.15"/>
    <row r="829" ht="14.1" customHeight="1" x14ac:dyDescent="0.15"/>
    <row r="830" ht="14.1" customHeight="1" x14ac:dyDescent="0.15"/>
    <row r="831" ht="14.1" customHeight="1" x14ac:dyDescent="0.15"/>
    <row r="832" ht="14.1" customHeight="1" x14ac:dyDescent="0.15"/>
    <row r="833" ht="14.1" customHeight="1" x14ac:dyDescent="0.15"/>
    <row r="834" ht="14.1" customHeight="1" x14ac:dyDescent="0.15"/>
    <row r="835" ht="14.1" customHeight="1" x14ac:dyDescent="0.15"/>
    <row r="836" ht="14.1" customHeight="1" x14ac:dyDescent="0.15"/>
    <row r="837" ht="14.1" customHeight="1" x14ac:dyDescent="0.15"/>
    <row r="838" ht="14.1" customHeight="1" x14ac:dyDescent="0.15"/>
    <row r="839" ht="14.1" customHeight="1" x14ac:dyDescent="0.15"/>
    <row r="840" ht="14.1" customHeight="1" x14ac:dyDescent="0.15"/>
    <row r="841" ht="14.1" customHeight="1" x14ac:dyDescent="0.15"/>
    <row r="842" ht="14.1" customHeight="1" x14ac:dyDescent="0.15"/>
    <row r="843" ht="14.1" customHeight="1" x14ac:dyDescent="0.15"/>
    <row r="844" ht="14.1" customHeight="1" x14ac:dyDescent="0.15"/>
    <row r="845" ht="14.1" customHeight="1" x14ac:dyDescent="0.15"/>
    <row r="846" ht="14.1" customHeight="1" x14ac:dyDescent="0.15"/>
    <row r="847" ht="14.1" customHeight="1" x14ac:dyDescent="0.15"/>
    <row r="848" ht="14.1" customHeight="1" x14ac:dyDescent="0.15"/>
    <row r="849" ht="14.1" customHeight="1" x14ac:dyDescent="0.15"/>
    <row r="850" ht="14.1" customHeight="1" x14ac:dyDescent="0.15"/>
    <row r="851" ht="14.1" customHeight="1" x14ac:dyDescent="0.15"/>
    <row r="852" ht="14.1" customHeight="1" x14ac:dyDescent="0.15"/>
    <row r="853" ht="14.1" customHeight="1" x14ac:dyDescent="0.15"/>
    <row r="854" ht="14.1" customHeight="1" x14ac:dyDescent="0.15"/>
    <row r="855" ht="14.1" customHeight="1" x14ac:dyDescent="0.15"/>
    <row r="856" ht="14.1" customHeight="1" x14ac:dyDescent="0.15"/>
    <row r="857" ht="14.1" customHeight="1" x14ac:dyDescent="0.15"/>
    <row r="858" ht="14.1" customHeight="1" x14ac:dyDescent="0.15"/>
    <row r="859" ht="14.1" customHeight="1" x14ac:dyDescent="0.15"/>
    <row r="860" ht="14.1" customHeight="1" x14ac:dyDescent="0.15"/>
    <row r="861" ht="14.1" customHeight="1" x14ac:dyDescent="0.15"/>
    <row r="862" ht="14.1" customHeight="1" x14ac:dyDescent="0.15"/>
    <row r="863" ht="14.1" customHeight="1" x14ac:dyDescent="0.15"/>
    <row r="864" ht="14.1" customHeight="1" x14ac:dyDescent="0.15"/>
    <row r="865" ht="14.1" customHeight="1" x14ac:dyDescent="0.15"/>
    <row r="866" ht="14.1" customHeight="1" x14ac:dyDescent="0.15"/>
    <row r="867" ht="14.1" customHeight="1" x14ac:dyDescent="0.15"/>
    <row r="868" ht="14.1" customHeight="1" x14ac:dyDescent="0.15"/>
    <row r="869" ht="14.1" customHeight="1" x14ac:dyDescent="0.15"/>
    <row r="870" ht="14.1" customHeight="1" x14ac:dyDescent="0.15"/>
    <row r="871" ht="14.1" customHeight="1" x14ac:dyDescent="0.15"/>
    <row r="872" ht="14.1" customHeight="1" x14ac:dyDescent="0.15"/>
    <row r="873" ht="14.1" customHeight="1" x14ac:dyDescent="0.15"/>
    <row r="874" ht="14.1" customHeight="1" x14ac:dyDescent="0.15"/>
    <row r="875" ht="14.1" customHeight="1" x14ac:dyDescent="0.15"/>
    <row r="876" ht="14.1" customHeight="1" x14ac:dyDescent="0.15"/>
    <row r="877" ht="14.1" customHeight="1" x14ac:dyDescent="0.15"/>
    <row r="878" ht="14.1" customHeight="1" x14ac:dyDescent="0.15"/>
    <row r="879" ht="14.1" customHeight="1" x14ac:dyDescent="0.15"/>
    <row r="880" ht="14.1" customHeight="1" x14ac:dyDescent="0.15"/>
    <row r="881" ht="14.1" customHeight="1" x14ac:dyDescent="0.15"/>
    <row r="882" ht="14.1" customHeight="1" x14ac:dyDescent="0.15"/>
    <row r="883" ht="14.1" customHeight="1" x14ac:dyDescent="0.15"/>
    <row r="884" ht="14.1" customHeight="1" x14ac:dyDescent="0.15"/>
    <row r="885" ht="14.1" customHeight="1" x14ac:dyDescent="0.15"/>
    <row r="886" ht="14.1" customHeight="1" x14ac:dyDescent="0.15"/>
    <row r="887" ht="14.1" customHeight="1" x14ac:dyDescent="0.15"/>
    <row r="888" ht="14.1" customHeight="1" x14ac:dyDescent="0.15"/>
    <row r="889" ht="14.1" customHeight="1" x14ac:dyDescent="0.15"/>
    <row r="890" ht="14.1" customHeight="1" x14ac:dyDescent="0.15"/>
    <row r="891" ht="14.1" customHeight="1" x14ac:dyDescent="0.15"/>
    <row r="892" ht="14.1" customHeight="1" x14ac:dyDescent="0.15"/>
    <row r="893" ht="14.1" customHeight="1" x14ac:dyDescent="0.15"/>
    <row r="894" ht="14.1" customHeight="1" x14ac:dyDescent="0.15"/>
    <row r="895" ht="14.1" customHeight="1" x14ac:dyDescent="0.15"/>
    <row r="896" ht="14.1" customHeight="1" x14ac:dyDescent="0.15"/>
    <row r="897" ht="14.1" customHeight="1" x14ac:dyDescent="0.15"/>
    <row r="898" ht="14.1" customHeight="1" x14ac:dyDescent="0.15"/>
    <row r="899" ht="14.1" customHeight="1" x14ac:dyDescent="0.15"/>
    <row r="900" ht="14.1" customHeight="1" x14ac:dyDescent="0.15"/>
    <row r="901" ht="14.1" customHeight="1" x14ac:dyDescent="0.15"/>
    <row r="902" ht="14.1" customHeight="1" x14ac:dyDescent="0.15"/>
    <row r="903" ht="14.1" customHeight="1" x14ac:dyDescent="0.15"/>
    <row r="904" ht="14.1" customHeight="1" x14ac:dyDescent="0.15"/>
    <row r="905" ht="14.1" customHeight="1" x14ac:dyDescent="0.15"/>
    <row r="906" ht="14.1" customHeight="1" x14ac:dyDescent="0.15"/>
    <row r="907" ht="14.1" customHeight="1" x14ac:dyDescent="0.15"/>
    <row r="908" ht="14.1" customHeight="1" x14ac:dyDescent="0.15"/>
    <row r="909" ht="14.1" customHeight="1" x14ac:dyDescent="0.15"/>
    <row r="910" ht="14.1" customHeight="1" x14ac:dyDescent="0.15"/>
    <row r="911" ht="14.1" customHeight="1" x14ac:dyDescent="0.15"/>
    <row r="912" ht="14.1" customHeight="1" x14ac:dyDescent="0.15"/>
    <row r="913" ht="14.1" customHeight="1" x14ac:dyDescent="0.15"/>
    <row r="914" ht="14.1" customHeight="1" x14ac:dyDescent="0.15"/>
    <row r="915" ht="14.1" customHeight="1" x14ac:dyDescent="0.15"/>
    <row r="916" ht="14.1" customHeight="1" x14ac:dyDescent="0.15"/>
    <row r="917" ht="14.1" customHeight="1" x14ac:dyDescent="0.15"/>
    <row r="918" ht="14.1" customHeight="1" x14ac:dyDescent="0.15"/>
    <row r="919" ht="14.1" customHeight="1" x14ac:dyDescent="0.15"/>
    <row r="920" ht="14.1" customHeight="1" x14ac:dyDescent="0.15"/>
    <row r="921" ht="14.1" customHeight="1" x14ac:dyDescent="0.15"/>
    <row r="922" ht="14.1" customHeight="1" x14ac:dyDescent="0.15"/>
    <row r="923" ht="14.1" customHeight="1" x14ac:dyDescent="0.15"/>
    <row r="924" ht="14.1" customHeight="1" x14ac:dyDescent="0.15"/>
    <row r="925" ht="14.1" customHeight="1" x14ac:dyDescent="0.15"/>
    <row r="926" ht="14.1" customHeight="1" x14ac:dyDescent="0.15"/>
    <row r="927" ht="14.1" customHeight="1" x14ac:dyDescent="0.15"/>
    <row r="928" ht="14.1" customHeight="1" x14ac:dyDescent="0.15"/>
    <row r="929" ht="14.1" customHeight="1" x14ac:dyDescent="0.15"/>
    <row r="930" ht="14.1" customHeight="1" x14ac:dyDescent="0.15"/>
    <row r="931" ht="14.1" customHeight="1" x14ac:dyDescent="0.15"/>
    <row r="932" ht="14.1" customHeight="1" x14ac:dyDescent="0.15"/>
    <row r="933" ht="14.1" customHeight="1" x14ac:dyDescent="0.15"/>
    <row r="934" ht="14.1" customHeight="1" x14ac:dyDescent="0.15"/>
    <row r="935" ht="14.1" customHeight="1" x14ac:dyDescent="0.15"/>
    <row r="936" ht="14.1" customHeight="1" x14ac:dyDescent="0.15"/>
    <row r="937" ht="14.1" customHeight="1" x14ac:dyDescent="0.15"/>
    <row r="938" ht="14.1" customHeight="1" x14ac:dyDescent="0.15"/>
    <row r="939" ht="14.1" customHeight="1" x14ac:dyDescent="0.15"/>
    <row r="940" ht="14.1" customHeight="1" x14ac:dyDescent="0.15"/>
    <row r="941" ht="14.1" customHeight="1" x14ac:dyDescent="0.15"/>
    <row r="942" ht="14.1" customHeight="1" x14ac:dyDescent="0.15"/>
    <row r="943" ht="14.1" customHeight="1" x14ac:dyDescent="0.15"/>
    <row r="944" ht="14.1" customHeight="1" x14ac:dyDescent="0.15"/>
    <row r="945" ht="14.1" customHeight="1" x14ac:dyDescent="0.15"/>
    <row r="946" ht="14.1" customHeight="1" x14ac:dyDescent="0.15"/>
    <row r="947" ht="14.1" customHeight="1" x14ac:dyDescent="0.15"/>
    <row r="948" ht="14.1" customHeight="1" x14ac:dyDescent="0.15"/>
    <row r="949" ht="14.1" customHeight="1" x14ac:dyDescent="0.15"/>
    <row r="950" ht="14.1" customHeight="1" x14ac:dyDescent="0.15"/>
    <row r="951" ht="14.1" customHeight="1" x14ac:dyDescent="0.15"/>
    <row r="952" ht="14.1" customHeight="1" x14ac:dyDescent="0.15"/>
    <row r="953" ht="14.1" customHeight="1" x14ac:dyDescent="0.15"/>
    <row r="954" ht="14.1" customHeight="1" x14ac:dyDescent="0.15"/>
    <row r="955" ht="14.1" customHeight="1" x14ac:dyDescent="0.15"/>
    <row r="956" ht="14.1" customHeight="1" x14ac:dyDescent="0.15"/>
    <row r="957" ht="14.1" customHeight="1" x14ac:dyDescent="0.15"/>
    <row r="958" ht="14.1" customHeight="1" x14ac:dyDescent="0.15"/>
    <row r="959" ht="14.1" customHeight="1" x14ac:dyDescent="0.15"/>
    <row r="960" ht="14.1" customHeight="1" x14ac:dyDescent="0.15"/>
    <row r="961" ht="14.1" customHeight="1" x14ac:dyDescent="0.15"/>
    <row r="962" ht="14.1" customHeight="1" x14ac:dyDescent="0.15"/>
    <row r="963" ht="14.1" customHeight="1" x14ac:dyDescent="0.15"/>
    <row r="964" ht="14.1" customHeight="1" x14ac:dyDescent="0.15"/>
    <row r="965" ht="14.1" customHeight="1" x14ac:dyDescent="0.15"/>
    <row r="966" ht="14.1" customHeight="1" x14ac:dyDescent="0.15"/>
    <row r="967" ht="14.1" customHeight="1" x14ac:dyDescent="0.15"/>
    <row r="968" ht="14.1" customHeight="1" x14ac:dyDescent="0.15"/>
    <row r="969" ht="14.1" customHeight="1" x14ac:dyDescent="0.15"/>
    <row r="970" ht="14.1" customHeight="1" x14ac:dyDescent="0.15"/>
    <row r="971" ht="14.1" customHeight="1" x14ac:dyDescent="0.15"/>
    <row r="972" ht="14.1" customHeight="1" x14ac:dyDescent="0.15"/>
    <row r="973" ht="14.1" customHeight="1" x14ac:dyDescent="0.15"/>
    <row r="974" ht="14.1" customHeight="1" x14ac:dyDescent="0.15"/>
    <row r="975" ht="14.1" customHeight="1" x14ac:dyDescent="0.15"/>
    <row r="976" ht="14.1" customHeight="1" x14ac:dyDescent="0.15"/>
    <row r="977" ht="14.1" customHeight="1" x14ac:dyDescent="0.15"/>
    <row r="978" ht="14.1" customHeight="1" x14ac:dyDescent="0.15"/>
    <row r="979" ht="14.1" customHeight="1" x14ac:dyDescent="0.15"/>
    <row r="980" ht="14.1" customHeight="1" x14ac:dyDescent="0.15"/>
    <row r="981" ht="14.1" customHeight="1" x14ac:dyDescent="0.15"/>
    <row r="982" ht="14.1" customHeight="1" x14ac:dyDescent="0.15"/>
    <row r="983" ht="14.1" customHeight="1" x14ac:dyDescent="0.15"/>
    <row r="984" ht="14.1" customHeight="1" x14ac:dyDescent="0.15"/>
    <row r="985" ht="14.1" customHeight="1" x14ac:dyDescent="0.15"/>
    <row r="986" ht="14.1" customHeight="1" x14ac:dyDescent="0.15"/>
    <row r="987" ht="14.1" customHeight="1" x14ac:dyDescent="0.15"/>
    <row r="988" ht="14.1" customHeight="1" x14ac:dyDescent="0.15"/>
    <row r="989" ht="14.1" customHeight="1" x14ac:dyDescent="0.15"/>
    <row r="990" ht="14.1" customHeight="1" x14ac:dyDescent="0.15"/>
    <row r="991" ht="14.1" customHeight="1" x14ac:dyDescent="0.15"/>
    <row r="992" ht="14.1" customHeight="1" x14ac:dyDescent="0.15"/>
    <row r="993" ht="14.1" customHeight="1" x14ac:dyDescent="0.15"/>
    <row r="994" ht="14.1" customHeight="1" x14ac:dyDescent="0.15"/>
    <row r="995" ht="14.1" customHeight="1" x14ac:dyDescent="0.15"/>
    <row r="996" ht="14.1" customHeight="1" x14ac:dyDescent="0.15"/>
    <row r="997" ht="14.1" customHeight="1" x14ac:dyDescent="0.15"/>
    <row r="998" ht="14.1" customHeight="1" x14ac:dyDescent="0.15"/>
    <row r="999" ht="14.1" customHeight="1" x14ac:dyDescent="0.15"/>
    <row r="1000" ht="14.1" customHeight="1" x14ac:dyDescent="0.15"/>
    <row r="1001" ht="14.1" customHeight="1" x14ac:dyDescent="0.15"/>
    <row r="1002" ht="14.1" customHeight="1" x14ac:dyDescent="0.15"/>
    <row r="1003" ht="14.1" customHeight="1" x14ac:dyDescent="0.15"/>
    <row r="1004" ht="14.1" customHeight="1" x14ac:dyDescent="0.15"/>
    <row r="1005" ht="14.1" customHeight="1" x14ac:dyDescent="0.15"/>
    <row r="1006" ht="14.1" customHeight="1" x14ac:dyDescent="0.15"/>
    <row r="1007" ht="14.1" customHeight="1" x14ac:dyDescent="0.15"/>
    <row r="1008" ht="14.1" customHeight="1" x14ac:dyDescent="0.15"/>
    <row r="1009" ht="14.1" customHeight="1" x14ac:dyDescent="0.15"/>
    <row r="1010" ht="14.1" customHeight="1" x14ac:dyDescent="0.15"/>
    <row r="1011" ht="14.1" customHeight="1" x14ac:dyDescent="0.15"/>
    <row r="1012" ht="14.1" customHeight="1" x14ac:dyDescent="0.15"/>
    <row r="1013" ht="14.1" customHeight="1" x14ac:dyDescent="0.15"/>
    <row r="1014" ht="14.1" customHeight="1" x14ac:dyDescent="0.15"/>
    <row r="1015" ht="14.1" customHeight="1" x14ac:dyDescent="0.15"/>
    <row r="1016" ht="14.1" customHeight="1" x14ac:dyDescent="0.15"/>
    <row r="1017" ht="14.1" customHeight="1" x14ac:dyDescent="0.15"/>
    <row r="1018" ht="14.1" customHeight="1" x14ac:dyDescent="0.15"/>
    <row r="1019" ht="14.1" customHeight="1" x14ac:dyDescent="0.15"/>
    <row r="1020" ht="14.1" customHeight="1" x14ac:dyDescent="0.15"/>
    <row r="1021" ht="14.1" customHeight="1" x14ac:dyDescent="0.15"/>
    <row r="1022" ht="14.1" customHeight="1" x14ac:dyDescent="0.15"/>
    <row r="1023" ht="14.1" customHeight="1" x14ac:dyDescent="0.15"/>
    <row r="1024" ht="14.1" customHeight="1" x14ac:dyDescent="0.15"/>
    <row r="1025" ht="14.1" customHeight="1" x14ac:dyDescent="0.15"/>
    <row r="1026" ht="14.1" customHeight="1" x14ac:dyDescent="0.15"/>
    <row r="1027" ht="14.1" customHeight="1" x14ac:dyDescent="0.15"/>
    <row r="1028" ht="14.1" customHeight="1" x14ac:dyDescent="0.15"/>
    <row r="1029" ht="14.1" customHeight="1" x14ac:dyDescent="0.15"/>
    <row r="1030" ht="14.1" customHeight="1" x14ac:dyDescent="0.15"/>
    <row r="1031" ht="14.1" customHeight="1" x14ac:dyDescent="0.15"/>
    <row r="1032" ht="14.1" customHeight="1" x14ac:dyDescent="0.15"/>
    <row r="1033" ht="14.1" customHeight="1" x14ac:dyDescent="0.15"/>
    <row r="1034" ht="14.1" customHeight="1" x14ac:dyDescent="0.15"/>
    <row r="1035" ht="14.1" customHeight="1" x14ac:dyDescent="0.15"/>
    <row r="1036" ht="14.1" customHeight="1" x14ac:dyDescent="0.15"/>
    <row r="1037" ht="14.1" customHeight="1" x14ac:dyDescent="0.15"/>
    <row r="1038" ht="14.1" customHeight="1" x14ac:dyDescent="0.15"/>
    <row r="1039" ht="14.1" customHeight="1" x14ac:dyDescent="0.15"/>
    <row r="1040" ht="14.1" customHeight="1" x14ac:dyDescent="0.15"/>
    <row r="1041" ht="14.1" customHeight="1" x14ac:dyDescent="0.15"/>
    <row r="1042" ht="14.1" customHeight="1" x14ac:dyDescent="0.15"/>
    <row r="1043" ht="14.1" customHeight="1" x14ac:dyDescent="0.15"/>
    <row r="1044" ht="14.1" customHeight="1" x14ac:dyDescent="0.15"/>
    <row r="1045" ht="14.1" customHeight="1" x14ac:dyDescent="0.15"/>
    <row r="1046" ht="14.1" customHeight="1" x14ac:dyDescent="0.15"/>
    <row r="1047" ht="14.1" customHeight="1" x14ac:dyDescent="0.15"/>
    <row r="1048" ht="14.1" customHeight="1" x14ac:dyDescent="0.15"/>
    <row r="1049" ht="14.1" customHeight="1" x14ac:dyDescent="0.15"/>
    <row r="1050" ht="14.1" customHeight="1" x14ac:dyDescent="0.15"/>
    <row r="1051" ht="14.1" customHeight="1" x14ac:dyDescent="0.15"/>
    <row r="1052" ht="14.1" customHeight="1" x14ac:dyDescent="0.15"/>
    <row r="1053" ht="14.1" customHeight="1" x14ac:dyDescent="0.15"/>
    <row r="1054" ht="14.1" customHeight="1" x14ac:dyDescent="0.15"/>
    <row r="1055" ht="14.1" customHeight="1" x14ac:dyDescent="0.15"/>
    <row r="1056" ht="14.1" customHeight="1" x14ac:dyDescent="0.15"/>
    <row r="1057" ht="14.1" customHeight="1" x14ac:dyDescent="0.15"/>
    <row r="1058" ht="14.1" customHeight="1" x14ac:dyDescent="0.15"/>
    <row r="1059" ht="14.1" customHeight="1" x14ac:dyDescent="0.15"/>
    <row r="1060" ht="14.1" customHeight="1" x14ac:dyDescent="0.15"/>
    <row r="1061" ht="14.1" customHeight="1" x14ac:dyDescent="0.15"/>
    <row r="1062" ht="14.1" customHeight="1" x14ac:dyDescent="0.15"/>
    <row r="1063" ht="14.1" customHeight="1" x14ac:dyDescent="0.15"/>
    <row r="1064" ht="14.1" customHeight="1" x14ac:dyDescent="0.15"/>
    <row r="1065" ht="14.1" customHeight="1" x14ac:dyDescent="0.15"/>
    <row r="1066" ht="14.1" customHeight="1" x14ac:dyDescent="0.15"/>
    <row r="1067" ht="14.1" customHeight="1" x14ac:dyDescent="0.15"/>
    <row r="1068" ht="14.1" customHeight="1" x14ac:dyDescent="0.15"/>
    <row r="1069" ht="14.1" customHeight="1" x14ac:dyDescent="0.15"/>
    <row r="1070" ht="14.1" customHeight="1" x14ac:dyDescent="0.15"/>
    <row r="1071" ht="14.1" customHeight="1" x14ac:dyDescent="0.15"/>
    <row r="1072" ht="14.1" customHeight="1" x14ac:dyDescent="0.15"/>
    <row r="1073" ht="14.1" customHeight="1" x14ac:dyDescent="0.15"/>
    <row r="1074" ht="14.1" customHeight="1" x14ac:dyDescent="0.15"/>
    <row r="1075" ht="14.1" customHeight="1" x14ac:dyDescent="0.15"/>
    <row r="1076" ht="14.1" customHeight="1" x14ac:dyDescent="0.15"/>
    <row r="1077" ht="14.1" customHeight="1" x14ac:dyDescent="0.15"/>
    <row r="1078" ht="14.1" customHeight="1" x14ac:dyDescent="0.15"/>
    <row r="1079" ht="14.1" customHeight="1" x14ac:dyDescent="0.15"/>
    <row r="1080" ht="14.1" customHeight="1" x14ac:dyDescent="0.15"/>
    <row r="1081" ht="14.1" customHeight="1" x14ac:dyDescent="0.15"/>
    <row r="1082" ht="14.1" customHeight="1" x14ac:dyDescent="0.15"/>
    <row r="1083" ht="14.1" customHeight="1" x14ac:dyDescent="0.15"/>
    <row r="1084" ht="14.1" customHeight="1" x14ac:dyDescent="0.15"/>
    <row r="1085" ht="14.1" customHeight="1" x14ac:dyDescent="0.15"/>
    <row r="1086" ht="14.1" customHeight="1" x14ac:dyDescent="0.15"/>
    <row r="1087" ht="14.1" customHeight="1" x14ac:dyDescent="0.15"/>
    <row r="1088" ht="14.1" customHeight="1" x14ac:dyDescent="0.15"/>
    <row r="1089" ht="14.1" customHeight="1" x14ac:dyDescent="0.15"/>
    <row r="1090" ht="14.1" customHeight="1" x14ac:dyDescent="0.15"/>
    <row r="1091" ht="14.1" customHeight="1" x14ac:dyDescent="0.15"/>
    <row r="1092" ht="14.1" customHeight="1" x14ac:dyDescent="0.15"/>
    <row r="1093" ht="14.1" customHeight="1" x14ac:dyDescent="0.15"/>
    <row r="1094" ht="14.1" customHeight="1" x14ac:dyDescent="0.15"/>
    <row r="1095" ht="14.1" customHeight="1" x14ac:dyDescent="0.15"/>
  </sheetData>
  <phoneticPr fontId="2"/>
  <printOptions horizontalCentered="1"/>
  <pageMargins left="0.19685039370078741" right="0.19685039370078741" top="0.74803149606299213" bottom="0.47244094488188981" header="0.6692913385826772" footer="0.19685039370078741"/>
  <pageSetup paperSize="9" orientation="landscape" horizontalDpi="300" verticalDpi="300" r:id="rId1"/>
  <headerFooter alignWithMargins="0">
    <oddHeader>&amp;L&amp;"ＭＳ Ｐ明朝,標準"細目別内訳</oddHeader>
    <oddFooter>&amp;R&amp;"ＭＳ Ｐ明朝,標準"&amp;UNo.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60"/>
  <sheetViews>
    <sheetView showGridLines="0" showZeros="0" view="pageBreakPreview" zoomScale="85" zoomScaleNormal="80" zoomScaleSheetLayoutView="85" workbookViewId="0">
      <pane xSplit="1" ySplit="5" topLeftCell="B6" activePane="bottomRight" state="frozen"/>
      <selection pane="topRight"/>
      <selection pane="bottomLeft"/>
      <selection pane="bottomRight" activeCell="C6" sqref="C6"/>
    </sheetView>
  </sheetViews>
  <sheetFormatPr defaultRowHeight="13.5" x14ac:dyDescent="0.15"/>
  <cols>
    <col min="1" max="1" width="3.75" style="1" customWidth="1"/>
    <col min="2" max="2" width="5.625" style="54" bestFit="1" customWidth="1"/>
    <col min="3" max="3" width="30.625" style="1" customWidth="1"/>
    <col min="4" max="4" width="32.625" style="1" customWidth="1"/>
    <col min="5" max="5" width="11.75" style="2" customWidth="1"/>
    <col min="6" max="6" width="5.75" style="1" customWidth="1"/>
    <col min="7" max="7" width="12.875" style="1" customWidth="1"/>
    <col min="8" max="8" width="19.75" style="1" customWidth="1"/>
    <col min="9" max="9" width="23.25" style="1" customWidth="1"/>
    <col min="10" max="10" width="1.5" style="1" customWidth="1"/>
    <col min="11" max="16384" width="9" style="1"/>
  </cols>
  <sheetData>
    <row r="2" spans="2:9" ht="14.1" customHeight="1" x14ac:dyDescent="0.15"/>
    <row r="3" spans="2:9" ht="6.95" customHeight="1" x14ac:dyDescent="0.15">
      <c r="B3" s="4"/>
      <c r="C3" s="5"/>
      <c r="D3" s="6"/>
      <c r="E3" s="7"/>
      <c r="F3" s="6"/>
      <c r="G3" s="6"/>
      <c r="H3" s="6"/>
      <c r="I3" s="9"/>
    </row>
    <row r="4" spans="2:9" s="54" customFormat="1" ht="14.1" customHeight="1" x14ac:dyDescent="0.15">
      <c r="B4" s="12" t="s">
        <v>6</v>
      </c>
      <c r="C4" s="13" t="s">
        <v>5</v>
      </c>
      <c r="D4" s="14" t="s">
        <v>7</v>
      </c>
      <c r="E4" s="15" t="s">
        <v>0</v>
      </c>
      <c r="F4" s="14" t="s">
        <v>1</v>
      </c>
      <c r="G4" s="14" t="s">
        <v>2</v>
      </c>
      <c r="H4" s="14" t="s">
        <v>4</v>
      </c>
      <c r="I4" s="16" t="s">
        <v>3</v>
      </c>
    </row>
    <row r="5" spans="2:9" ht="6.95" customHeight="1" x14ac:dyDescent="0.15">
      <c r="B5" s="12"/>
      <c r="C5" s="11"/>
      <c r="D5" s="42"/>
      <c r="E5" s="43"/>
      <c r="F5" s="42"/>
      <c r="G5" s="42"/>
      <c r="H5" s="42"/>
      <c r="I5" s="10"/>
    </row>
    <row r="6" spans="2:9" ht="14.1" customHeight="1" x14ac:dyDescent="0.15">
      <c r="B6" s="49"/>
      <c r="C6" s="6"/>
      <c r="D6" s="6" t="s">
        <v>27</v>
      </c>
      <c r="E6" s="7"/>
      <c r="F6" s="340"/>
      <c r="G6" s="24"/>
      <c r="H6" s="24"/>
      <c r="I6" s="311" t="s">
        <v>550</v>
      </c>
    </row>
    <row r="7" spans="2:9" ht="14.1" customHeight="1" x14ac:dyDescent="0.15">
      <c r="B7" s="50">
        <v>5.0999999999999996</v>
      </c>
      <c r="C7" s="27" t="s">
        <v>402</v>
      </c>
      <c r="D7" s="27" t="s">
        <v>401</v>
      </c>
      <c r="E7" s="28">
        <v>1</v>
      </c>
      <c r="F7" s="29" t="s">
        <v>415</v>
      </c>
      <c r="G7" s="30"/>
      <c r="H7" s="30">
        <f t="shared" ref="H7:H29" si="0">ROUNDDOWN(G7*E7,0)</f>
        <v>0</v>
      </c>
      <c r="I7" s="55">
        <v>14500</v>
      </c>
    </row>
    <row r="8" spans="2:9" ht="14.1" customHeight="1" x14ac:dyDescent="0.15">
      <c r="B8" s="51"/>
      <c r="C8" s="42"/>
      <c r="D8" s="33" t="s">
        <v>26</v>
      </c>
      <c r="E8" s="34"/>
      <c r="F8" s="35"/>
      <c r="G8" s="36"/>
      <c r="H8" s="36"/>
      <c r="I8" s="312" t="s">
        <v>551</v>
      </c>
    </row>
    <row r="9" spans="2:9" ht="14.1" customHeight="1" x14ac:dyDescent="0.15">
      <c r="B9" s="50"/>
      <c r="C9" s="27" t="s">
        <v>404</v>
      </c>
      <c r="D9" s="27" t="s">
        <v>403</v>
      </c>
      <c r="E9" s="28">
        <v>2</v>
      </c>
      <c r="F9" s="29" t="s">
        <v>415</v>
      </c>
      <c r="G9" s="30"/>
      <c r="H9" s="30">
        <f t="shared" si="0"/>
        <v>0</v>
      </c>
      <c r="I9" s="55">
        <v>13000</v>
      </c>
    </row>
    <row r="10" spans="2:9" ht="14.1" customHeight="1" x14ac:dyDescent="0.15">
      <c r="B10" s="51"/>
      <c r="C10" s="42"/>
      <c r="D10" s="33" t="s">
        <v>26</v>
      </c>
      <c r="E10" s="34"/>
      <c r="F10" s="35"/>
      <c r="G10" s="36"/>
      <c r="H10" s="36"/>
      <c r="I10" s="312" t="s">
        <v>552</v>
      </c>
    </row>
    <row r="11" spans="2:9" ht="14.1" customHeight="1" x14ac:dyDescent="0.15">
      <c r="B11" s="50"/>
      <c r="C11" s="27" t="s">
        <v>404</v>
      </c>
      <c r="D11" s="27" t="s">
        <v>403</v>
      </c>
      <c r="E11" s="28">
        <v>1</v>
      </c>
      <c r="F11" s="29" t="s">
        <v>415</v>
      </c>
      <c r="G11" s="30"/>
      <c r="H11" s="30">
        <f t="shared" si="0"/>
        <v>0</v>
      </c>
      <c r="I11" s="55">
        <v>13000</v>
      </c>
    </row>
    <row r="12" spans="2:9" ht="14.1" customHeight="1" x14ac:dyDescent="0.15">
      <c r="B12" s="51"/>
      <c r="C12" s="33"/>
      <c r="D12" s="33" t="s">
        <v>26</v>
      </c>
      <c r="E12" s="34"/>
      <c r="F12" s="35"/>
      <c r="G12" s="36"/>
      <c r="H12" s="36"/>
      <c r="I12" s="312" t="s">
        <v>553</v>
      </c>
    </row>
    <row r="13" spans="2:9" ht="14.1" customHeight="1" x14ac:dyDescent="0.15">
      <c r="B13" s="50"/>
      <c r="C13" s="27" t="s">
        <v>406</v>
      </c>
      <c r="D13" s="27" t="s">
        <v>405</v>
      </c>
      <c r="E13" s="28">
        <v>1</v>
      </c>
      <c r="F13" s="29" t="s">
        <v>415</v>
      </c>
      <c r="G13" s="30"/>
      <c r="H13" s="30">
        <f t="shared" si="0"/>
        <v>0</v>
      </c>
      <c r="I13" s="55">
        <v>12500</v>
      </c>
    </row>
    <row r="14" spans="2:9" ht="14.1" customHeight="1" x14ac:dyDescent="0.15">
      <c r="B14" s="51"/>
      <c r="C14" s="33"/>
      <c r="D14" s="33" t="s">
        <v>26</v>
      </c>
      <c r="E14" s="34"/>
      <c r="F14" s="35"/>
      <c r="G14" s="36"/>
      <c r="H14" s="36"/>
      <c r="I14" s="312" t="s">
        <v>554</v>
      </c>
    </row>
    <row r="15" spans="2:9" ht="14.1" customHeight="1" x14ac:dyDescent="0.15">
      <c r="B15" s="50"/>
      <c r="C15" s="27" t="s">
        <v>404</v>
      </c>
      <c r="D15" s="27" t="s">
        <v>403</v>
      </c>
      <c r="E15" s="28">
        <v>1</v>
      </c>
      <c r="F15" s="29" t="s">
        <v>286</v>
      </c>
      <c r="G15" s="30"/>
      <c r="H15" s="30">
        <f t="shared" si="0"/>
        <v>0</v>
      </c>
      <c r="I15" s="55">
        <v>13000</v>
      </c>
    </row>
    <row r="16" spans="2:9" ht="14.1" customHeight="1" x14ac:dyDescent="0.15">
      <c r="B16" s="51"/>
      <c r="C16" s="33"/>
      <c r="D16" s="33"/>
      <c r="E16" s="34"/>
      <c r="F16" s="35"/>
      <c r="G16" s="36"/>
      <c r="H16" s="36"/>
      <c r="I16" s="312"/>
    </row>
    <row r="17" spans="2:9" ht="14.1" customHeight="1" x14ac:dyDescent="0.15">
      <c r="B17" s="50"/>
      <c r="C17" s="27"/>
      <c r="D17" s="27"/>
      <c r="E17" s="28"/>
      <c r="F17" s="29"/>
      <c r="G17" s="30"/>
      <c r="H17" s="30">
        <f t="shared" si="0"/>
        <v>0</v>
      </c>
      <c r="I17" s="55"/>
    </row>
    <row r="18" spans="2:9" ht="14.1" customHeight="1" x14ac:dyDescent="0.15">
      <c r="B18" s="51"/>
      <c r="C18" s="33"/>
      <c r="D18" s="33" t="s">
        <v>26</v>
      </c>
      <c r="E18" s="34"/>
      <c r="F18" s="35"/>
      <c r="G18" s="36"/>
      <c r="H18" s="36"/>
      <c r="I18" s="312" t="s">
        <v>531</v>
      </c>
    </row>
    <row r="19" spans="2:9" ht="14.1" customHeight="1" x14ac:dyDescent="0.15">
      <c r="B19" s="50"/>
      <c r="C19" s="27" t="s">
        <v>404</v>
      </c>
      <c r="D19" s="27" t="s">
        <v>403</v>
      </c>
      <c r="E19" s="28">
        <v>1</v>
      </c>
      <c r="F19" s="29" t="s">
        <v>415</v>
      </c>
      <c r="G19" s="30"/>
      <c r="H19" s="30">
        <f t="shared" si="0"/>
        <v>0</v>
      </c>
      <c r="I19" s="55">
        <v>13000</v>
      </c>
    </row>
    <row r="20" spans="2:9" ht="14.1" customHeight="1" x14ac:dyDescent="0.15">
      <c r="B20" s="51"/>
      <c r="C20" s="33"/>
      <c r="D20" s="33" t="s">
        <v>26</v>
      </c>
      <c r="E20" s="34"/>
      <c r="F20" s="35"/>
      <c r="G20" s="36"/>
      <c r="H20" s="36"/>
      <c r="I20" s="312" t="s">
        <v>545</v>
      </c>
    </row>
    <row r="21" spans="2:9" ht="14.1" customHeight="1" x14ac:dyDescent="0.15">
      <c r="B21" s="50"/>
      <c r="C21" s="27" t="s">
        <v>404</v>
      </c>
      <c r="D21" s="27" t="s">
        <v>403</v>
      </c>
      <c r="E21" s="28">
        <v>4</v>
      </c>
      <c r="F21" s="29" t="s">
        <v>415</v>
      </c>
      <c r="G21" s="30"/>
      <c r="H21" s="30">
        <f t="shared" si="0"/>
        <v>0</v>
      </c>
      <c r="I21" s="55">
        <v>13000</v>
      </c>
    </row>
    <row r="22" spans="2:9" ht="14.1" customHeight="1" x14ac:dyDescent="0.15">
      <c r="B22" s="51"/>
      <c r="C22" s="33"/>
      <c r="D22" s="33" t="s">
        <v>26</v>
      </c>
      <c r="E22" s="34"/>
      <c r="F22" s="35"/>
      <c r="G22" s="36"/>
      <c r="H22" s="36"/>
      <c r="I22" s="312" t="s">
        <v>549</v>
      </c>
    </row>
    <row r="23" spans="2:9" ht="14.1" customHeight="1" x14ac:dyDescent="0.15">
      <c r="B23" s="50"/>
      <c r="C23" s="27" t="s">
        <v>404</v>
      </c>
      <c r="D23" s="27" t="s">
        <v>570</v>
      </c>
      <c r="E23" s="28">
        <v>1</v>
      </c>
      <c r="F23" s="29" t="s">
        <v>415</v>
      </c>
      <c r="G23" s="30"/>
      <c r="H23" s="30">
        <f t="shared" si="0"/>
        <v>0</v>
      </c>
      <c r="I23" s="55">
        <v>12500</v>
      </c>
    </row>
    <row r="24" spans="2:9" ht="14.1" customHeight="1" x14ac:dyDescent="0.15">
      <c r="B24" s="339"/>
      <c r="C24" s="42"/>
      <c r="D24" s="42" t="s">
        <v>26</v>
      </c>
      <c r="E24" s="43"/>
      <c r="F24" s="14"/>
      <c r="G24" s="44"/>
      <c r="H24" s="44"/>
      <c r="I24" s="318" t="s">
        <v>571</v>
      </c>
    </row>
    <row r="25" spans="2:9" ht="14.1" customHeight="1" x14ac:dyDescent="0.15">
      <c r="B25" s="339"/>
      <c r="C25" s="42" t="s">
        <v>404</v>
      </c>
      <c r="D25" s="42" t="s">
        <v>570</v>
      </c>
      <c r="E25" s="43">
        <v>1</v>
      </c>
      <c r="F25" s="14" t="s">
        <v>414</v>
      </c>
      <c r="G25" s="44"/>
      <c r="H25" s="44">
        <f t="shared" si="0"/>
        <v>0</v>
      </c>
      <c r="I25" s="64">
        <v>13000</v>
      </c>
    </row>
    <row r="26" spans="2:9" ht="14.1" customHeight="1" x14ac:dyDescent="0.15">
      <c r="B26" s="51"/>
      <c r="C26" s="33"/>
      <c r="D26" s="33"/>
      <c r="E26" s="34"/>
      <c r="F26" s="35"/>
      <c r="G26" s="36"/>
      <c r="H26" s="36"/>
      <c r="I26" s="56"/>
    </row>
    <row r="27" spans="2:9" ht="14.1" customHeight="1" x14ac:dyDescent="0.15">
      <c r="B27" s="50"/>
      <c r="C27" s="27"/>
      <c r="D27" s="27"/>
      <c r="E27" s="28"/>
      <c r="F27" s="29"/>
      <c r="G27" s="30"/>
      <c r="H27" s="30">
        <f t="shared" si="0"/>
        <v>0</v>
      </c>
      <c r="I27" s="55"/>
    </row>
    <row r="28" spans="2:9" ht="14.1" customHeight="1" x14ac:dyDescent="0.15">
      <c r="B28" s="51"/>
      <c r="C28" s="33"/>
      <c r="D28" s="33" t="s">
        <v>26</v>
      </c>
      <c r="E28" s="34"/>
      <c r="F28" s="35"/>
      <c r="G28" s="36"/>
      <c r="H28" s="36"/>
      <c r="I28" s="312" t="s">
        <v>547</v>
      </c>
    </row>
    <row r="29" spans="2:9" ht="14.1" customHeight="1" x14ac:dyDescent="0.15">
      <c r="B29" s="50"/>
      <c r="C29" s="27" t="s">
        <v>416</v>
      </c>
      <c r="D29" s="27" t="s">
        <v>403</v>
      </c>
      <c r="E29" s="28">
        <v>1</v>
      </c>
      <c r="F29" s="29" t="s">
        <v>415</v>
      </c>
      <c r="G29" s="30"/>
      <c r="H29" s="30">
        <f t="shared" si="0"/>
        <v>0</v>
      </c>
      <c r="I29" s="55">
        <v>13000</v>
      </c>
    </row>
    <row r="30" spans="2:9" ht="14.1" customHeight="1" x14ac:dyDescent="0.15">
      <c r="B30" s="51"/>
      <c r="C30" s="33"/>
      <c r="D30" s="33"/>
      <c r="E30" s="34"/>
      <c r="F30" s="35"/>
      <c r="G30" s="36"/>
      <c r="H30" s="36"/>
      <c r="I30" s="312"/>
    </row>
    <row r="31" spans="2:9" ht="14.1" customHeight="1" x14ac:dyDescent="0.15">
      <c r="B31" s="50"/>
      <c r="C31" s="27"/>
      <c r="D31" s="27"/>
      <c r="E31" s="28"/>
      <c r="F31" s="29"/>
      <c r="G31" s="30"/>
      <c r="H31" s="30">
        <f>E31*G31</f>
        <v>0</v>
      </c>
      <c r="I31" s="55"/>
    </row>
    <row r="32" spans="2:9" ht="14.1" customHeight="1" x14ac:dyDescent="0.15">
      <c r="B32" s="51"/>
      <c r="C32" s="33"/>
      <c r="D32" s="33"/>
      <c r="E32" s="34"/>
      <c r="F32" s="35"/>
      <c r="G32" s="36"/>
      <c r="H32" s="36"/>
      <c r="I32" s="56"/>
    </row>
    <row r="33" spans="2:9" ht="14.1" customHeight="1" x14ac:dyDescent="0.15">
      <c r="B33" s="50"/>
      <c r="C33" s="27"/>
      <c r="D33" s="27"/>
      <c r="E33" s="28"/>
      <c r="F33" s="29"/>
      <c r="G33" s="30"/>
      <c r="H33" s="30"/>
      <c r="I33" s="55"/>
    </row>
    <row r="34" spans="2:9" ht="14.1" customHeight="1" x14ac:dyDescent="0.15">
      <c r="B34" s="51"/>
      <c r="C34" s="33"/>
      <c r="D34" s="33"/>
      <c r="E34" s="34"/>
      <c r="F34" s="35"/>
      <c r="G34" s="36"/>
      <c r="H34" s="36"/>
      <c r="I34" s="56"/>
    </row>
    <row r="35" spans="2:9" ht="14.1" customHeight="1" x14ac:dyDescent="0.15">
      <c r="B35" s="50"/>
      <c r="C35" s="27"/>
      <c r="D35" s="27"/>
      <c r="E35" s="28"/>
      <c r="F35" s="29"/>
      <c r="G35" s="30"/>
      <c r="H35" s="30"/>
      <c r="I35" s="55"/>
    </row>
    <row r="36" spans="2:9" ht="14.1" customHeight="1" x14ac:dyDescent="0.15">
      <c r="B36" s="51"/>
      <c r="C36" s="33"/>
      <c r="D36" s="33"/>
      <c r="E36" s="34"/>
      <c r="F36" s="35"/>
      <c r="G36" s="36"/>
      <c r="H36" s="36">
        <f t="shared" ref="H36:H41" si="1">G36*E36</f>
        <v>0</v>
      </c>
      <c r="I36" s="56"/>
    </row>
    <row r="37" spans="2:9" ht="14.1" customHeight="1" x14ac:dyDescent="0.15">
      <c r="B37" s="50"/>
      <c r="C37" s="27"/>
      <c r="D37" s="27"/>
      <c r="E37" s="28"/>
      <c r="F37" s="29"/>
      <c r="G37" s="30"/>
      <c r="H37" s="30">
        <f t="shared" si="1"/>
        <v>0</v>
      </c>
      <c r="I37" s="55"/>
    </row>
    <row r="38" spans="2:9" ht="14.1" customHeight="1" x14ac:dyDescent="0.15">
      <c r="B38" s="51"/>
      <c r="C38" s="33"/>
      <c r="D38" s="42"/>
      <c r="E38" s="34"/>
      <c r="F38" s="35"/>
      <c r="G38" s="36"/>
      <c r="H38" s="36">
        <f t="shared" si="1"/>
        <v>0</v>
      </c>
      <c r="I38" s="56"/>
    </row>
    <row r="39" spans="2:9" ht="14.1" customHeight="1" x14ac:dyDescent="0.15">
      <c r="B39" s="50"/>
      <c r="C39" s="310" t="s">
        <v>290</v>
      </c>
      <c r="D39" s="27"/>
      <c r="E39" s="28"/>
      <c r="F39" s="29"/>
      <c r="G39" s="30"/>
      <c r="H39" s="30">
        <f>SUM(H6:H38)</f>
        <v>0</v>
      </c>
      <c r="I39" s="55"/>
    </row>
    <row r="40" spans="2:9" ht="14.1" customHeight="1" x14ac:dyDescent="0.15">
      <c r="B40" s="51"/>
      <c r="C40" s="33"/>
      <c r="D40" s="33"/>
      <c r="E40" s="34"/>
      <c r="F40" s="35"/>
      <c r="G40" s="36"/>
      <c r="H40" s="36">
        <f t="shared" si="1"/>
        <v>0</v>
      </c>
      <c r="I40" s="56"/>
    </row>
    <row r="41" spans="2:9" ht="14.1" customHeight="1" x14ac:dyDescent="0.15">
      <c r="B41" s="52"/>
      <c r="C41" s="19"/>
      <c r="D41" s="19"/>
      <c r="E41" s="20"/>
      <c r="F41" s="21"/>
      <c r="G41" s="39"/>
      <c r="H41" s="39">
        <f t="shared" si="1"/>
        <v>0</v>
      </c>
      <c r="I41" s="57"/>
    </row>
    <row r="42" spans="2:9" ht="14.1" customHeight="1" x14ac:dyDescent="0.15"/>
    <row r="43" spans="2:9" ht="14.1" customHeight="1" x14ac:dyDescent="0.15"/>
    <row r="44" spans="2:9" ht="14.1" customHeight="1" x14ac:dyDescent="0.15"/>
    <row r="45" spans="2:9" ht="14.1" customHeight="1" x14ac:dyDescent="0.15"/>
    <row r="46" spans="2:9" ht="14.1" customHeight="1" x14ac:dyDescent="0.15"/>
    <row r="47" spans="2:9" ht="14.1" customHeight="1" x14ac:dyDescent="0.15"/>
    <row r="48" spans="2:9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4.1" customHeight="1" x14ac:dyDescent="0.15"/>
    <row r="152" ht="14.1" customHeight="1" x14ac:dyDescent="0.15"/>
    <row r="153" ht="14.1" customHeight="1" x14ac:dyDescent="0.15"/>
    <row r="154" ht="14.1" customHeight="1" x14ac:dyDescent="0.15"/>
    <row r="155" ht="14.1" customHeight="1" x14ac:dyDescent="0.15"/>
    <row r="156" ht="14.1" customHeight="1" x14ac:dyDescent="0.15"/>
    <row r="157" ht="14.1" customHeight="1" x14ac:dyDescent="0.15"/>
    <row r="158" ht="14.1" customHeight="1" x14ac:dyDescent="0.15"/>
    <row r="159" ht="14.1" customHeight="1" x14ac:dyDescent="0.15"/>
    <row r="160" ht="14.1" customHeight="1" x14ac:dyDescent="0.15"/>
    <row r="161" ht="14.1" customHeight="1" x14ac:dyDescent="0.15"/>
    <row r="162" ht="14.1" customHeight="1" x14ac:dyDescent="0.15"/>
    <row r="163" ht="14.1" customHeight="1" x14ac:dyDescent="0.15"/>
    <row r="164" ht="14.1" customHeight="1" x14ac:dyDescent="0.15"/>
    <row r="165" ht="14.1" customHeight="1" x14ac:dyDescent="0.15"/>
    <row r="166" ht="14.1" customHeight="1" x14ac:dyDescent="0.15"/>
    <row r="167" ht="14.1" customHeight="1" x14ac:dyDescent="0.15"/>
    <row r="168" ht="14.1" customHeight="1" x14ac:dyDescent="0.15"/>
    <row r="169" ht="14.1" customHeight="1" x14ac:dyDescent="0.15"/>
    <row r="170" ht="14.1" customHeight="1" x14ac:dyDescent="0.15"/>
    <row r="171" ht="14.1" customHeight="1" x14ac:dyDescent="0.15"/>
    <row r="172" ht="14.1" customHeight="1" x14ac:dyDescent="0.15"/>
    <row r="173" ht="14.1" customHeight="1" x14ac:dyDescent="0.15"/>
    <row r="174" ht="14.1" customHeight="1" x14ac:dyDescent="0.15"/>
    <row r="175" ht="14.1" customHeight="1" x14ac:dyDescent="0.15"/>
    <row r="176" ht="14.1" customHeight="1" x14ac:dyDescent="0.15"/>
    <row r="177" ht="14.1" customHeight="1" x14ac:dyDescent="0.15"/>
    <row r="178" ht="14.1" customHeight="1" x14ac:dyDescent="0.15"/>
    <row r="179" ht="14.1" customHeight="1" x14ac:dyDescent="0.15"/>
    <row r="180" ht="14.1" customHeight="1" x14ac:dyDescent="0.15"/>
    <row r="181" ht="14.1" customHeight="1" x14ac:dyDescent="0.15"/>
    <row r="182" ht="14.1" customHeight="1" x14ac:dyDescent="0.15"/>
    <row r="183" ht="14.1" customHeight="1" x14ac:dyDescent="0.15"/>
    <row r="184" ht="14.1" customHeight="1" x14ac:dyDescent="0.15"/>
    <row r="185" ht="14.1" customHeight="1" x14ac:dyDescent="0.15"/>
    <row r="186" ht="14.1" customHeight="1" x14ac:dyDescent="0.15"/>
    <row r="187" ht="14.1" customHeight="1" x14ac:dyDescent="0.15"/>
    <row r="188" ht="14.1" customHeight="1" x14ac:dyDescent="0.15"/>
    <row r="189" ht="14.1" customHeight="1" x14ac:dyDescent="0.15"/>
    <row r="190" ht="14.1" customHeight="1" x14ac:dyDescent="0.15"/>
    <row r="191" ht="14.1" customHeight="1" x14ac:dyDescent="0.15"/>
    <row r="192" ht="14.1" customHeight="1" x14ac:dyDescent="0.15"/>
    <row r="193" ht="14.1" customHeight="1" x14ac:dyDescent="0.15"/>
    <row r="194" ht="14.1" customHeight="1" x14ac:dyDescent="0.15"/>
    <row r="195" ht="14.1" customHeight="1" x14ac:dyDescent="0.15"/>
    <row r="196" ht="14.1" customHeight="1" x14ac:dyDescent="0.15"/>
    <row r="197" ht="14.1" customHeight="1" x14ac:dyDescent="0.15"/>
    <row r="198" ht="14.1" customHeight="1" x14ac:dyDescent="0.15"/>
    <row r="199" ht="14.1" customHeight="1" x14ac:dyDescent="0.15"/>
    <row r="200" ht="14.1" customHeight="1" x14ac:dyDescent="0.15"/>
    <row r="201" ht="14.1" customHeight="1" x14ac:dyDescent="0.15"/>
    <row r="202" ht="14.1" customHeight="1" x14ac:dyDescent="0.15"/>
    <row r="203" ht="14.1" customHeight="1" x14ac:dyDescent="0.15"/>
    <row r="204" ht="14.1" customHeight="1" x14ac:dyDescent="0.15"/>
    <row r="205" ht="14.1" customHeight="1" x14ac:dyDescent="0.15"/>
    <row r="206" ht="14.1" customHeight="1" x14ac:dyDescent="0.15"/>
    <row r="207" ht="14.1" customHeight="1" x14ac:dyDescent="0.15"/>
    <row r="208" ht="14.1" customHeight="1" x14ac:dyDescent="0.15"/>
    <row r="209" ht="14.1" customHeight="1" x14ac:dyDescent="0.15"/>
    <row r="210" ht="14.1" customHeight="1" x14ac:dyDescent="0.15"/>
    <row r="211" ht="14.1" customHeight="1" x14ac:dyDescent="0.15"/>
    <row r="212" ht="14.1" customHeight="1" x14ac:dyDescent="0.15"/>
    <row r="213" ht="14.1" customHeight="1" x14ac:dyDescent="0.15"/>
    <row r="214" ht="14.1" customHeight="1" x14ac:dyDescent="0.15"/>
    <row r="215" ht="14.1" customHeight="1" x14ac:dyDescent="0.15"/>
    <row r="216" ht="14.1" customHeight="1" x14ac:dyDescent="0.15"/>
    <row r="217" ht="14.1" customHeight="1" x14ac:dyDescent="0.15"/>
    <row r="218" ht="14.1" customHeight="1" x14ac:dyDescent="0.15"/>
    <row r="219" ht="14.1" customHeight="1" x14ac:dyDescent="0.15"/>
    <row r="220" ht="14.1" customHeight="1" x14ac:dyDescent="0.15"/>
    <row r="221" ht="14.1" customHeight="1" x14ac:dyDescent="0.15"/>
    <row r="222" ht="14.1" customHeight="1" x14ac:dyDescent="0.15"/>
    <row r="223" ht="14.1" customHeight="1" x14ac:dyDescent="0.15"/>
    <row r="224" ht="14.1" customHeight="1" x14ac:dyDescent="0.15"/>
    <row r="225" ht="14.1" customHeight="1" x14ac:dyDescent="0.15"/>
    <row r="226" ht="14.1" customHeight="1" x14ac:dyDescent="0.15"/>
    <row r="227" ht="14.1" customHeight="1" x14ac:dyDescent="0.15"/>
    <row r="228" ht="14.1" customHeight="1" x14ac:dyDescent="0.15"/>
    <row r="229" ht="14.1" customHeight="1" x14ac:dyDescent="0.15"/>
    <row r="230" ht="14.1" customHeight="1" x14ac:dyDescent="0.15"/>
    <row r="231" ht="14.1" customHeight="1" x14ac:dyDescent="0.15"/>
    <row r="232" ht="14.1" customHeight="1" x14ac:dyDescent="0.15"/>
    <row r="233" ht="14.1" customHeight="1" x14ac:dyDescent="0.15"/>
    <row r="234" ht="14.1" customHeight="1" x14ac:dyDescent="0.15"/>
    <row r="235" ht="14.1" customHeight="1" x14ac:dyDescent="0.15"/>
    <row r="236" ht="14.1" customHeight="1" x14ac:dyDescent="0.15"/>
    <row r="237" ht="14.1" customHeight="1" x14ac:dyDescent="0.15"/>
    <row r="238" ht="14.1" customHeight="1" x14ac:dyDescent="0.15"/>
    <row r="239" ht="14.1" customHeight="1" x14ac:dyDescent="0.15"/>
    <row r="240" ht="14.1" customHeight="1" x14ac:dyDescent="0.15"/>
    <row r="241" ht="14.1" customHeight="1" x14ac:dyDescent="0.15"/>
    <row r="242" ht="14.1" customHeight="1" x14ac:dyDescent="0.15"/>
    <row r="243" ht="14.1" customHeight="1" x14ac:dyDescent="0.15"/>
    <row r="244" ht="14.1" customHeight="1" x14ac:dyDescent="0.15"/>
    <row r="245" ht="14.1" customHeight="1" x14ac:dyDescent="0.15"/>
    <row r="246" ht="14.1" customHeight="1" x14ac:dyDescent="0.15"/>
    <row r="247" ht="14.1" customHeight="1" x14ac:dyDescent="0.15"/>
    <row r="248" ht="14.1" customHeight="1" x14ac:dyDescent="0.15"/>
    <row r="249" ht="14.1" customHeight="1" x14ac:dyDescent="0.15"/>
    <row r="250" ht="14.1" customHeight="1" x14ac:dyDescent="0.15"/>
    <row r="251" ht="14.1" customHeight="1" x14ac:dyDescent="0.15"/>
    <row r="252" ht="14.1" customHeight="1" x14ac:dyDescent="0.15"/>
    <row r="253" ht="14.1" customHeight="1" x14ac:dyDescent="0.15"/>
    <row r="254" ht="14.1" customHeight="1" x14ac:dyDescent="0.15"/>
    <row r="255" ht="14.1" customHeight="1" x14ac:dyDescent="0.15"/>
    <row r="256" ht="14.1" customHeight="1" x14ac:dyDescent="0.15"/>
    <row r="257" ht="14.1" customHeight="1" x14ac:dyDescent="0.15"/>
    <row r="258" ht="14.1" customHeight="1" x14ac:dyDescent="0.15"/>
    <row r="259" ht="14.1" customHeight="1" x14ac:dyDescent="0.15"/>
    <row r="260" ht="14.1" customHeight="1" x14ac:dyDescent="0.15"/>
    <row r="261" ht="14.1" customHeight="1" x14ac:dyDescent="0.15"/>
    <row r="262" ht="14.1" customHeight="1" x14ac:dyDescent="0.15"/>
    <row r="263" ht="14.1" customHeight="1" x14ac:dyDescent="0.15"/>
    <row r="264" ht="14.1" customHeight="1" x14ac:dyDescent="0.15"/>
    <row r="265" ht="14.1" customHeight="1" x14ac:dyDescent="0.15"/>
    <row r="266" ht="14.1" customHeight="1" x14ac:dyDescent="0.15"/>
    <row r="267" ht="14.1" customHeight="1" x14ac:dyDescent="0.15"/>
    <row r="268" ht="14.1" customHeight="1" x14ac:dyDescent="0.15"/>
    <row r="269" ht="14.1" customHeight="1" x14ac:dyDescent="0.15"/>
    <row r="270" ht="14.1" customHeight="1" x14ac:dyDescent="0.15"/>
    <row r="271" ht="14.1" customHeight="1" x14ac:dyDescent="0.15"/>
    <row r="272" ht="14.1" customHeight="1" x14ac:dyDescent="0.15"/>
    <row r="273" ht="14.1" customHeight="1" x14ac:dyDescent="0.15"/>
    <row r="274" ht="14.1" customHeight="1" x14ac:dyDescent="0.15"/>
    <row r="275" ht="14.1" customHeight="1" x14ac:dyDescent="0.15"/>
    <row r="276" ht="14.1" customHeight="1" x14ac:dyDescent="0.15"/>
    <row r="277" ht="14.1" customHeight="1" x14ac:dyDescent="0.15"/>
    <row r="278" ht="14.1" customHeight="1" x14ac:dyDescent="0.15"/>
    <row r="279" ht="14.1" customHeight="1" x14ac:dyDescent="0.15"/>
    <row r="280" ht="14.1" customHeight="1" x14ac:dyDescent="0.15"/>
    <row r="281" ht="14.1" customHeight="1" x14ac:dyDescent="0.15"/>
    <row r="282" ht="14.1" customHeight="1" x14ac:dyDescent="0.15"/>
    <row r="283" ht="14.1" customHeight="1" x14ac:dyDescent="0.15"/>
    <row r="284" ht="14.1" customHeight="1" x14ac:dyDescent="0.15"/>
    <row r="285" ht="14.1" customHeight="1" x14ac:dyDescent="0.15"/>
    <row r="286" ht="14.1" customHeight="1" x14ac:dyDescent="0.15"/>
    <row r="287" ht="14.1" customHeight="1" x14ac:dyDescent="0.15"/>
    <row r="288" ht="14.1" customHeight="1" x14ac:dyDescent="0.15"/>
    <row r="289" ht="14.1" customHeight="1" x14ac:dyDescent="0.15"/>
    <row r="290" ht="14.1" customHeight="1" x14ac:dyDescent="0.15"/>
    <row r="291" ht="14.1" customHeight="1" x14ac:dyDescent="0.15"/>
    <row r="292" ht="14.1" customHeight="1" x14ac:dyDescent="0.15"/>
    <row r="293" ht="14.1" customHeight="1" x14ac:dyDescent="0.15"/>
    <row r="294" ht="14.1" customHeight="1" x14ac:dyDescent="0.15"/>
    <row r="295" ht="14.1" customHeight="1" x14ac:dyDescent="0.15"/>
    <row r="296" ht="14.1" customHeight="1" x14ac:dyDescent="0.15"/>
    <row r="297" ht="14.1" customHeight="1" x14ac:dyDescent="0.15"/>
    <row r="298" ht="14.1" customHeight="1" x14ac:dyDescent="0.15"/>
    <row r="299" ht="14.1" customHeight="1" x14ac:dyDescent="0.15"/>
    <row r="300" ht="14.1" customHeight="1" x14ac:dyDescent="0.15"/>
    <row r="301" ht="14.1" customHeight="1" x14ac:dyDescent="0.15"/>
    <row r="302" ht="14.1" customHeight="1" x14ac:dyDescent="0.15"/>
    <row r="303" ht="14.1" customHeight="1" x14ac:dyDescent="0.15"/>
    <row r="304" ht="14.1" customHeight="1" x14ac:dyDescent="0.15"/>
    <row r="305" ht="14.1" customHeight="1" x14ac:dyDescent="0.15"/>
    <row r="306" ht="14.1" customHeight="1" x14ac:dyDescent="0.15"/>
    <row r="307" ht="14.1" customHeight="1" x14ac:dyDescent="0.15"/>
    <row r="308" ht="14.1" customHeight="1" x14ac:dyDescent="0.15"/>
    <row r="309" ht="14.1" customHeight="1" x14ac:dyDescent="0.15"/>
    <row r="310" ht="14.1" customHeight="1" x14ac:dyDescent="0.15"/>
    <row r="311" ht="14.1" customHeight="1" x14ac:dyDescent="0.15"/>
    <row r="312" ht="14.1" customHeight="1" x14ac:dyDescent="0.15"/>
    <row r="313" ht="14.1" customHeight="1" x14ac:dyDescent="0.15"/>
    <row r="314" ht="14.1" customHeight="1" x14ac:dyDescent="0.15"/>
    <row r="315" ht="14.1" customHeight="1" x14ac:dyDescent="0.15"/>
    <row r="316" ht="14.1" customHeight="1" x14ac:dyDescent="0.15"/>
    <row r="317" ht="14.1" customHeight="1" x14ac:dyDescent="0.15"/>
    <row r="318" ht="14.1" customHeight="1" x14ac:dyDescent="0.15"/>
    <row r="319" ht="14.1" customHeight="1" x14ac:dyDescent="0.15"/>
    <row r="320" ht="14.1" customHeight="1" x14ac:dyDescent="0.15"/>
    <row r="321" ht="14.1" customHeight="1" x14ac:dyDescent="0.15"/>
    <row r="322" ht="14.1" customHeight="1" x14ac:dyDescent="0.15"/>
    <row r="323" ht="14.1" customHeight="1" x14ac:dyDescent="0.15"/>
    <row r="324" ht="14.1" customHeight="1" x14ac:dyDescent="0.15"/>
    <row r="325" ht="14.1" customHeight="1" x14ac:dyDescent="0.15"/>
    <row r="326" ht="14.1" customHeight="1" x14ac:dyDescent="0.15"/>
    <row r="327" ht="14.1" customHeight="1" x14ac:dyDescent="0.15"/>
    <row r="328" ht="14.1" customHeight="1" x14ac:dyDescent="0.15"/>
    <row r="329" ht="14.1" customHeight="1" x14ac:dyDescent="0.15"/>
    <row r="330" ht="14.1" customHeight="1" x14ac:dyDescent="0.15"/>
    <row r="331" ht="14.1" customHeight="1" x14ac:dyDescent="0.15"/>
    <row r="332" ht="14.1" customHeight="1" x14ac:dyDescent="0.15"/>
    <row r="333" ht="14.1" customHeight="1" x14ac:dyDescent="0.15"/>
    <row r="334" ht="14.1" customHeight="1" x14ac:dyDescent="0.15"/>
    <row r="335" ht="14.1" customHeight="1" x14ac:dyDescent="0.15"/>
    <row r="336" ht="14.1" customHeight="1" x14ac:dyDescent="0.15"/>
    <row r="337" ht="14.1" customHeight="1" x14ac:dyDescent="0.15"/>
    <row r="338" ht="14.1" customHeight="1" x14ac:dyDescent="0.15"/>
    <row r="339" ht="14.1" customHeight="1" x14ac:dyDescent="0.15"/>
    <row r="340" ht="14.1" customHeight="1" x14ac:dyDescent="0.15"/>
    <row r="341" ht="14.1" customHeight="1" x14ac:dyDescent="0.15"/>
    <row r="342" ht="14.1" customHeight="1" x14ac:dyDescent="0.15"/>
    <row r="343" ht="14.1" customHeight="1" x14ac:dyDescent="0.15"/>
    <row r="344" ht="14.1" customHeight="1" x14ac:dyDescent="0.15"/>
    <row r="345" ht="14.1" customHeight="1" x14ac:dyDescent="0.15"/>
    <row r="346" ht="14.1" customHeight="1" x14ac:dyDescent="0.15"/>
    <row r="347" ht="14.1" customHeight="1" x14ac:dyDescent="0.15"/>
    <row r="348" ht="14.1" customHeight="1" x14ac:dyDescent="0.15"/>
    <row r="349" ht="14.1" customHeight="1" x14ac:dyDescent="0.15"/>
    <row r="350" ht="14.1" customHeight="1" x14ac:dyDescent="0.15"/>
    <row r="351" ht="14.1" customHeight="1" x14ac:dyDescent="0.15"/>
    <row r="352" ht="14.1" customHeight="1" x14ac:dyDescent="0.15"/>
    <row r="353" ht="14.1" customHeight="1" x14ac:dyDescent="0.15"/>
    <row r="354" ht="14.1" customHeight="1" x14ac:dyDescent="0.15"/>
    <row r="355" ht="14.1" customHeight="1" x14ac:dyDescent="0.15"/>
    <row r="356" ht="14.1" customHeight="1" x14ac:dyDescent="0.15"/>
    <row r="357" ht="14.1" customHeight="1" x14ac:dyDescent="0.15"/>
    <row r="358" ht="14.1" customHeight="1" x14ac:dyDescent="0.15"/>
    <row r="359" ht="14.1" customHeight="1" x14ac:dyDescent="0.15"/>
    <row r="360" ht="14.1" customHeight="1" x14ac:dyDescent="0.15"/>
    <row r="361" ht="14.1" customHeight="1" x14ac:dyDescent="0.15"/>
    <row r="362" ht="14.1" customHeight="1" x14ac:dyDescent="0.15"/>
    <row r="363" ht="14.1" customHeight="1" x14ac:dyDescent="0.15"/>
    <row r="364" ht="14.1" customHeight="1" x14ac:dyDescent="0.15"/>
    <row r="365" ht="14.1" customHeight="1" x14ac:dyDescent="0.15"/>
    <row r="366" ht="14.1" customHeight="1" x14ac:dyDescent="0.15"/>
    <row r="367" ht="14.1" customHeight="1" x14ac:dyDescent="0.15"/>
    <row r="368" ht="14.1" customHeight="1" x14ac:dyDescent="0.15"/>
    <row r="369" ht="14.1" customHeight="1" x14ac:dyDescent="0.15"/>
    <row r="370" ht="14.1" customHeight="1" x14ac:dyDescent="0.15"/>
    <row r="371" ht="14.1" customHeight="1" x14ac:dyDescent="0.15"/>
    <row r="372" ht="14.1" customHeight="1" x14ac:dyDescent="0.15"/>
    <row r="373" ht="14.1" customHeight="1" x14ac:dyDescent="0.15"/>
    <row r="374" ht="14.1" customHeight="1" x14ac:dyDescent="0.15"/>
    <row r="375" ht="14.1" customHeight="1" x14ac:dyDescent="0.15"/>
    <row r="376" ht="14.1" customHeight="1" x14ac:dyDescent="0.15"/>
    <row r="377" ht="14.1" customHeight="1" x14ac:dyDescent="0.15"/>
    <row r="378" ht="14.1" customHeight="1" x14ac:dyDescent="0.15"/>
    <row r="379" ht="14.1" customHeight="1" x14ac:dyDescent="0.15"/>
    <row r="380" ht="14.1" customHeight="1" x14ac:dyDescent="0.15"/>
    <row r="381" ht="14.1" customHeight="1" x14ac:dyDescent="0.15"/>
    <row r="382" ht="14.1" customHeight="1" x14ac:dyDescent="0.15"/>
    <row r="383" ht="14.1" customHeight="1" x14ac:dyDescent="0.15"/>
    <row r="384" ht="14.1" customHeight="1" x14ac:dyDescent="0.15"/>
    <row r="385" ht="14.1" customHeight="1" x14ac:dyDescent="0.15"/>
    <row r="386" ht="14.1" customHeight="1" x14ac:dyDescent="0.15"/>
    <row r="387" ht="14.1" customHeight="1" x14ac:dyDescent="0.15"/>
    <row r="388" ht="14.1" customHeight="1" x14ac:dyDescent="0.15"/>
    <row r="389" ht="14.1" customHeight="1" x14ac:dyDescent="0.15"/>
    <row r="390" ht="14.1" customHeight="1" x14ac:dyDescent="0.15"/>
    <row r="391" ht="14.1" customHeight="1" x14ac:dyDescent="0.15"/>
    <row r="392" ht="14.1" customHeight="1" x14ac:dyDescent="0.15"/>
    <row r="393" ht="14.1" customHeight="1" x14ac:dyDescent="0.15"/>
    <row r="394" ht="14.1" customHeight="1" x14ac:dyDescent="0.15"/>
    <row r="395" ht="14.1" customHeight="1" x14ac:dyDescent="0.15"/>
    <row r="396" ht="14.1" customHeight="1" x14ac:dyDescent="0.15"/>
    <row r="397" ht="14.1" customHeight="1" x14ac:dyDescent="0.15"/>
    <row r="398" ht="14.1" customHeight="1" x14ac:dyDescent="0.15"/>
    <row r="399" ht="14.1" customHeight="1" x14ac:dyDescent="0.15"/>
    <row r="400" ht="14.1" customHeight="1" x14ac:dyDescent="0.15"/>
    <row r="401" ht="14.1" customHeight="1" x14ac:dyDescent="0.15"/>
    <row r="402" ht="14.1" customHeight="1" x14ac:dyDescent="0.15"/>
    <row r="403" ht="14.1" customHeight="1" x14ac:dyDescent="0.15"/>
    <row r="404" ht="14.1" customHeight="1" x14ac:dyDescent="0.15"/>
    <row r="405" ht="14.1" customHeight="1" x14ac:dyDescent="0.15"/>
    <row r="406" ht="14.1" customHeight="1" x14ac:dyDescent="0.15"/>
    <row r="407" ht="14.1" customHeight="1" x14ac:dyDescent="0.15"/>
    <row r="408" ht="14.1" customHeight="1" x14ac:dyDescent="0.15"/>
    <row r="409" ht="14.1" customHeight="1" x14ac:dyDescent="0.15"/>
    <row r="410" ht="14.1" customHeight="1" x14ac:dyDescent="0.15"/>
    <row r="411" ht="14.1" customHeight="1" x14ac:dyDescent="0.15"/>
    <row r="412" ht="14.1" customHeight="1" x14ac:dyDescent="0.15"/>
    <row r="413" ht="14.1" customHeight="1" x14ac:dyDescent="0.15"/>
    <row r="414" ht="14.1" customHeight="1" x14ac:dyDescent="0.15"/>
    <row r="415" ht="14.1" customHeight="1" x14ac:dyDescent="0.15"/>
    <row r="416" ht="14.1" customHeight="1" x14ac:dyDescent="0.15"/>
    <row r="417" ht="14.1" customHeight="1" x14ac:dyDescent="0.15"/>
    <row r="418" ht="14.1" customHeight="1" x14ac:dyDescent="0.15"/>
    <row r="419" ht="14.1" customHeight="1" x14ac:dyDescent="0.15"/>
    <row r="420" ht="14.1" customHeight="1" x14ac:dyDescent="0.15"/>
    <row r="421" ht="14.1" customHeight="1" x14ac:dyDescent="0.15"/>
    <row r="422" ht="14.1" customHeight="1" x14ac:dyDescent="0.15"/>
    <row r="423" ht="14.1" customHeight="1" x14ac:dyDescent="0.15"/>
    <row r="424" ht="14.1" customHeight="1" x14ac:dyDescent="0.15"/>
    <row r="425" ht="14.1" customHeight="1" x14ac:dyDescent="0.15"/>
    <row r="426" ht="14.1" customHeight="1" x14ac:dyDescent="0.15"/>
    <row r="427" ht="14.1" customHeight="1" x14ac:dyDescent="0.15"/>
    <row r="428" ht="14.1" customHeight="1" x14ac:dyDescent="0.15"/>
    <row r="429" ht="14.1" customHeight="1" x14ac:dyDescent="0.15"/>
    <row r="430" ht="14.1" customHeight="1" x14ac:dyDescent="0.15"/>
    <row r="431" ht="14.1" customHeight="1" x14ac:dyDescent="0.15"/>
    <row r="432" ht="14.1" customHeight="1" x14ac:dyDescent="0.15"/>
    <row r="433" ht="14.1" customHeight="1" x14ac:dyDescent="0.15"/>
    <row r="434" ht="14.1" customHeight="1" x14ac:dyDescent="0.15"/>
    <row r="435" ht="14.1" customHeight="1" x14ac:dyDescent="0.15"/>
    <row r="436" ht="14.1" customHeight="1" x14ac:dyDescent="0.15"/>
    <row r="437" ht="14.1" customHeight="1" x14ac:dyDescent="0.15"/>
    <row r="438" ht="14.1" customHeight="1" x14ac:dyDescent="0.15"/>
    <row r="439" ht="14.1" customHeight="1" x14ac:dyDescent="0.15"/>
    <row r="440" ht="14.1" customHeight="1" x14ac:dyDescent="0.15"/>
    <row r="441" ht="14.1" customHeight="1" x14ac:dyDescent="0.15"/>
    <row r="442" ht="14.1" customHeight="1" x14ac:dyDescent="0.15"/>
    <row r="443" ht="14.1" customHeight="1" x14ac:dyDescent="0.15"/>
    <row r="444" ht="14.1" customHeight="1" x14ac:dyDescent="0.15"/>
    <row r="445" ht="14.1" customHeight="1" x14ac:dyDescent="0.15"/>
    <row r="446" ht="14.1" customHeight="1" x14ac:dyDescent="0.15"/>
    <row r="447" ht="14.1" customHeight="1" x14ac:dyDescent="0.15"/>
    <row r="448" ht="14.1" customHeight="1" x14ac:dyDescent="0.15"/>
    <row r="449" ht="14.1" customHeight="1" x14ac:dyDescent="0.15"/>
    <row r="450" ht="14.1" customHeight="1" x14ac:dyDescent="0.15"/>
    <row r="451" ht="14.1" customHeight="1" x14ac:dyDescent="0.15"/>
    <row r="452" ht="14.1" customHeight="1" x14ac:dyDescent="0.15"/>
    <row r="453" ht="14.1" customHeight="1" x14ac:dyDescent="0.15"/>
    <row r="454" ht="14.1" customHeight="1" x14ac:dyDescent="0.15"/>
    <row r="455" ht="14.1" customHeight="1" x14ac:dyDescent="0.15"/>
    <row r="456" ht="14.1" customHeight="1" x14ac:dyDescent="0.15"/>
    <row r="457" ht="14.1" customHeight="1" x14ac:dyDescent="0.15"/>
    <row r="458" ht="14.1" customHeight="1" x14ac:dyDescent="0.15"/>
    <row r="459" ht="14.1" customHeight="1" x14ac:dyDescent="0.15"/>
    <row r="460" ht="14.1" customHeight="1" x14ac:dyDescent="0.15"/>
    <row r="461" ht="14.1" customHeight="1" x14ac:dyDescent="0.15"/>
    <row r="462" ht="14.1" customHeight="1" x14ac:dyDescent="0.15"/>
    <row r="463" ht="14.1" customHeight="1" x14ac:dyDescent="0.15"/>
    <row r="464" ht="14.1" customHeight="1" x14ac:dyDescent="0.15"/>
    <row r="465" ht="14.1" customHeight="1" x14ac:dyDescent="0.15"/>
    <row r="466" ht="14.1" customHeight="1" x14ac:dyDescent="0.15"/>
    <row r="467" ht="14.1" customHeight="1" x14ac:dyDescent="0.15"/>
    <row r="468" ht="14.1" customHeight="1" x14ac:dyDescent="0.15"/>
    <row r="469" ht="14.1" customHeight="1" x14ac:dyDescent="0.15"/>
    <row r="470" ht="14.1" customHeight="1" x14ac:dyDescent="0.15"/>
    <row r="471" ht="14.1" customHeight="1" x14ac:dyDescent="0.15"/>
    <row r="472" ht="14.1" customHeight="1" x14ac:dyDescent="0.15"/>
    <row r="473" ht="14.1" customHeight="1" x14ac:dyDescent="0.15"/>
    <row r="474" ht="14.1" customHeight="1" x14ac:dyDescent="0.15"/>
    <row r="475" ht="14.1" customHeight="1" x14ac:dyDescent="0.15"/>
    <row r="476" ht="14.1" customHeight="1" x14ac:dyDescent="0.15"/>
    <row r="477" ht="14.1" customHeight="1" x14ac:dyDescent="0.15"/>
    <row r="478" ht="14.1" customHeight="1" x14ac:dyDescent="0.15"/>
    <row r="479" ht="14.1" customHeight="1" x14ac:dyDescent="0.15"/>
    <row r="480" ht="14.1" customHeight="1" x14ac:dyDescent="0.15"/>
    <row r="481" ht="14.1" customHeight="1" x14ac:dyDescent="0.15"/>
    <row r="482" ht="14.1" customHeight="1" x14ac:dyDescent="0.15"/>
    <row r="483" ht="14.1" customHeight="1" x14ac:dyDescent="0.15"/>
    <row r="484" ht="14.1" customHeight="1" x14ac:dyDescent="0.15"/>
    <row r="485" ht="14.1" customHeight="1" x14ac:dyDescent="0.15"/>
    <row r="486" ht="14.1" customHeight="1" x14ac:dyDescent="0.15"/>
    <row r="487" ht="14.1" customHeight="1" x14ac:dyDescent="0.15"/>
    <row r="488" ht="14.1" customHeight="1" x14ac:dyDescent="0.15"/>
    <row r="489" ht="14.1" customHeight="1" x14ac:dyDescent="0.15"/>
    <row r="490" ht="14.1" customHeight="1" x14ac:dyDescent="0.15"/>
    <row r="491" ht="14.1" customHeight="1" x14ac:dyDescent="0.15"/>
    <row r="492" ht="14.1" customHeight="1" x14ac:dyDescent="0.15"/>
    <row r="493" ht="14.1" customHeight="1" x14ac:dyDescent="0.15"/>
    <row r="494" ht="14.1" customHeight="1" x14ac:dyDescent="0.15"/>
    <row r="495" ht="14.1" customHeight="1" x14ac:dyDescent="0.15"/>
    <row r="496" ht="14.1" customHeight="1" x14ac:dyDescent="0.15"/>
    <row r="497" ht="14.1" customHeight="1" x14ac:dyDescent="0.15"/>
    <row r="498" ht="14.1" customHeight="1" x14ac:dyDescent="0.15"/>
    <row r="499" ht="14.1" customHeight="1" x14ac:dyDescent="0.15"/>
    <row r="500" ht="14.1" customHeight="1" x14ac:dyDescent="0.15"/>
    <row r="501" ht="14.1" customHeight="1" x14ac:dyDescent="0.15"/>
    <row r="502" ht="14.1" customHeight="1" x14ac:dyDescent="0.15"/>
    <row r="503" ht="14.1" customHeight="1" x14ac:dyDescent="0.15"/>
    <row r="504" ht="14.1" customHeight="1" x14ac:dyDescent="0.15"/>
    <row r="505" ht="14.1" customHeight="1" x14ac:dyDescent="0.15"/>
    <row r="506" ht="14.1" customHeight="1" x14ac:dyDescent="0.15"/>
    <row r="507" ht="14.1" customHeight="1" x14ac:dyDescent="0.15"/>
    <row r="508" ht="14.1" customHeight="1" x14ac:dyDescent="0.15"/>
    <row r="509" ht="14.1" customHeight="1" x14ac:dyDescent="0.15"/>
    <row r="510" ht="14.1" customHeight="1" x14ac:dyDescent="0.15"/>
    <row r="511" ht="14.1" customHeight="1" x14ac:dyDescent="0.15"/>
    <row r="512" ht="14.1" customHeight="1" x14ac:dyDescent="0.15"/>
    <row r="513" ht="14.1" customHeight="1" x14ac:dyDescent="0.15"/>
    <row r="514" ht="14.1" customHeight="1" x14ac:dyDescent="0.15"/>
    <row r="515" ht="14.1" customHeight="1" x14ac:dyDescent="0.15"/>
    <row r="516" ht="14.1" customHeight="1" x14ac:dyDescent="0.15"/>
    <row r="517" ht="14.1" customHeight="1" x14ac:dyDescent="0.15"/>
    <row r="518" ht="14.1" customHeight="1" x14ac:dyDescent="0.15"/>
    <row r="519" ht="14.1" customHeight="1" x14ac:dyDescent="0.15"/>
    <row r="520" ht="14.1" customHeight="1" x14ac:dyDescent="0.15"/>
    <row r="521" ht="14.1" customHeight="1" x14ac:dyDescent="0.15"/>
    <row r="522" ht="14.1" customHeight="1" x14ac:dyDescent="0.15"/>
    <row r="523" ht="14.1" customHeight="1" x14ac:dyDescent="0.15"/>
    <row r="524" ht="14.1" customHeight="1" x14ac:dyDescent="0.15"/>
    <row r="525" ht="14.1" customHeight="1" x14ac:dyDescent="0.15"/>
    <row r="526" ht="14.1" customHeight="1" x14ac:dyDescent="0.15"/>
    <row r="527" ht="14.1" customHeight="1" x14ac:dyDescent="0.15"/>
    <row r="528" ht="14.1" customHeight="1" x14ac:dyDescent="0.15"/>
    <row r="529" ht="14.1" customHeight="1" x14ac:dyDescent="0.15"/>
    <row r="530" ht="14.1" customHeight="1" x14ac:dyDescent="0.15"/>
    <row r="531" ht="14.1" customHeight="1" x14ac:dyDescent="0.15"/>
    <row r="532" ht="14.1" customHeight="1" x14ac:dyDescent="0.15"/>
    <row r="533" ht="14.1" customHeight="1" x14ac:dyDescent="0.15"/>
    <row r="534" ht="14.1" customHeight="1" x14ac:dyDescent="0.15"/>
    <row r="535" ht="14.1" customHeight="1" x14ac:dyDescent="0.15"/>
    <row r="536" ht="14.1" customHeight="1" x14ac:dyDescent="0.15"/>
    <row r="537" ht="14.1" customHeight="1" x14ac:dyDescent="0.15"/>
    <row r="538" ht="14.1" customHeight="1" x14ac:dyDescent="0.15"/>
    <row r="539" ht="14.1" customHeight="1" x14ac:dyDescent="0.15"/>
    <row r="540" ht="14.1" customHeight="1" x14ac:dyDescent="0.15"/>
    <row r="541" ht="14.1" customHeight="1" x14ac:dyDescent="0.15"/>
    <row r="542" ht="14.1" customHeight="1" x14ac:dyDescent="0.15"/>
    <row r="543" ht="14.1" customHeight="1" x14ac:dyDescent="0.15"/>
    <row r="544" ht="14.1" customHeight="1" x14ac:dyDescent="0.15"/>
    <row r="545" ht="14.1" customHeight="1" x14ac:dyDescent="0.15"/>
    <row r="546" ht="14.1" customHeight="1" x14ac:dyDescent="0.15"/>
    <row r="547" ht="14.1" customHeight="1" x14ac:dyDescent="0.15"/>
    <row r="548" ht="14.1" customHeight="1" x14ac:dyDescent="0.15"/>
    <row r="549" ht="14.1" customHeight="1" x14ac:dyDescent="0.15"/>
    <row r="550" ht="14.1" customHeight="1" x14ac:dyDescent="0.15"/>
    <row r="551" ht="14.1" customHeight="1" x14ac:dyDescent="0.15"/>
    <row r="552" ht="14.1" customHeight="1" x14ac:dyDescent="0.15"/>
    <row r="553" ht="14.1" customHeight="1" x14ac:dyDescent="0.15"/>
    <row r="554" ht="14.1" customHeight="1" x14ac:dyDescent="0.15"/>
    <row r="555" ht="14.1" customHeight="1" x14ac:dyDescent="0.15"/>
    <row r="556" ht="14.1" customHeight="1" x14ac:dyDescent="0.15"/>
    <row r="557" ht="14.1" customHeight="1" x14ac:dyDescent="0.15"/>
    <row r="558" ht="14.1" customHeight="1" x14ac:dyDescent="0.15"/>
    <row r="559" ht="14.1" customHeight="1" x14ac:dyDescent="0.15"/>
    <row r="560" ht="14.1" customHeight="1" x14ac:dyDescent="0.15"/>
    <row r="561" ht="14.1" customHeight="1" x14ac:dyDescent="0.15"/>
    <row r="562" ht="14.1" customHeight="1" x14ac:dyDescent="0.15"/>
    <row r="563" ht="14.1" customHeight="1" x14ac:dyDescent="0.15"/>
    <row r="564" ht="14.1" customHeight="1" x14ac:dyDescent="0.15"/>
    <row r="565" ht="14.1" customHeight="1" x14ac:dyDescent="0.15"/>
    <row r="566" ht="14.1" customHeight="1" x14ac:dyDescent="0.15"/>
    <row r="567" ht="14.1" customHeight="1" x14ac:dyDescent="0.15"/>
    <row r="568" ht="14.1" customHeight="1" x14ac:dyDescent="0.15"/>
    <row r="569" ht="14.1" customHeight="1" x14ac:dyDescent="0.15"/>
    <row r="570" ht="14.1" customHeight="1" x14ac:dyDescent="0.15"/>
    <row r="571" ht="14.1" customHeight="1" x14ac:dyDescent="0.15"/>
    <row r="572" ht="14.1" customHeight="1" x14ac:dyDescent="0.15"/>
    <row r="573" ht="14.1" customHeight="1" x14ac:dyDescent="0.15"/>
    <row r="574" ht="14.1" customHeight="1" x14ac:dyDescent="0.15"/>
    <row r="575" ht="14.1" customHeight="1" x14ac:dyDescent="0.15"/>
    <row r="576" ht="14.1" customHeight="1" x14ac:dyDescent="0.15"/>
    <row r="577" ht="14.1" customHeight="1" x14ac:dyDescent="0.15"/>
    <row r="578" ht="14.1" customHeight="1" x14ac:dyDescent="0.15"/>
    <row r="579" ht="14.1" customHeight="1" x14ac:dyDescent="0.15"/>
    <row r="580" ht="14.1" customHeight="1" x14ac:dyDescent="0.15"/>
    <row r="581" ht="14.1" customHeight="1" x14ac:dyDescent="0.15"/>
    <row r="582" ht="14.1" customHeight="1" x14ac:dyDescent="0.15"/>
    <row r="583" ht="14.1" customHeight="1" x14ac:dyDescent="0.15"/>
    <row r="584" ht="14.1" customHeight="1" x14ac:dyDescent="0.15"/>
    <row r="585" ht="14.1" customHeight="1" x14ac:dyDescent="0.15"/>
    <row r="586" ht="14.1" customHeight="1" x14ac:dyDescent="0.15"/>
    <row r="587" ht="14.1" customHeight="1" x14ac:dyDescent="0.15"/>
    <row r="588" ht="14.1" customHeight="1" x14ac:dyDescent="0.15"/>
    <row r="589" ht="14.1" customHeight="1" x14ac:dyDescent="0.15"/>
    <row r="590" ht="14.1" customHeight="1" x14ac:dyDescent="0.15"/>
    <row r="591" ht="14.1" customHeight="1" x14ac:dyDescent="0.15"/>
    <row r="592" ht="14.1" customHeight="1" x14ac:dyDescent="0.15"/>
    <row r="593" ht="14.1" customHeight="1" x14ac:dyDescent="0.15"/>
    <row r="594" ht="14.1" customHeight="1" x14ac:dyDescent="0.15"/>
    <row r="595" ht="14.1" customHeight="1" x14ac:dyDescent="0.15"/>
    <row r="596" ht="14.1" customHeight="1" x14ac:dyDescent="0.15"/>
    <row r="597" ht="14.1" customHeight="1" x14ac:dyDescent="0.15"/>
    <row r="598" ht="14.1" customHeight="1" x14ac:dyDescent="0.15"/>
    <row r="599" ht="14.1" customHeight="1" x14ac:dyDescent="0.15"/>
    <row r="600" ht="14.1" customHeight="1" x14ac:dyDescent="0.15"/>
    <row r="601" ht="14.1" customHeight="1" x14ac:dyDescent="0.15"/>
    <row r="602" ht="14.1" customHeight="1" x14ac:dyDescent="0.15"/>
    <row r="603" ht="14.1" customHeight="1" x14ac:dyDescent="0.15"/>
    <row r="604" ht="14.1" customHeight="1" x14ac:dyDescent="0.15"/>
    <row r="605" ht="14.1" customHeight="1" x14ac:dyDescent="0.15"/>
    <row r="606" ht="14.1" customHeight="1" x14ac:dyDescent="0.15"/>
    <row r="607" ht="14.1" customHeight="1" x14ac:dyDescent="0.15"/>
    <row r="608" ht="14.1" customHeight="1" x14ac:dyDescent="0.15"/>
    <row r="609" ht="14.1" customHeight="1" x14ac:dyDescent="0.15"/>
    <row r="610" ht="14.1" customHeight="1" x14ac:dyDescent="0.15"/>
    <row r="611" ht="14.1" customHeight="1" x14ac:dyDescent="0.15"/>
    <row r="612" ht="14.1" customHeight="1" x14ac:dyDescent="0.15"/>
    <row r="613" ht="14.1" customHeight="1" x14ac:dyDescent="0.15"/>
    <row r="614" ht="14.1" customHeight="1" x14ac:dyDescent="0.15"/>
    <row r="615" ht="14.1" customHeight="1" x14ac:dyDescent="0.15"/>
    <row r="616" ht="14.1" customHeight="1" x14ac:dyDescent="0.15"/>
    <row r="617" ht="14.1" customHeight="1" x14ac:dyDescent="0.15"/>
    <row r="618" ht="14.1" customHeight="1" x14ac:dyDescent="0.15"/>
    <row r="619" ht="14.1" customHeight="1" x14ac:dyDescent="0.15"/>
    <row r="620" ht="14.1" customHeight="1" x14ac:dyDescent="0.15"/>
    <row r="621" ht="14.1" customHeight="1" x14ac:dyDescent="0.15"/>
    <row r="622" ht="14.1" customHeight="1" x14ac:dyDescent="0.15"/>
    <row r="623" ht="14.1" customHeight="1" x14ac:dyDescent="0.15"/>
    <row r="624" ht="14.1" customHeight="1" x14ac:dyDescent="0.15"/>
    <row r="625" ht="14.1" customHeight="1" x14ac:dyDescent="0.15"/>
    <row r="626" ht="14.1" customHeight="1" x14ac:dyDescent="0.15"/>
    <row r="627" ht="14.1" customHeight="1" x14ac:dyDescent="0.15"/>
    <row r="628" ht="14.1" customHeight="1" x14ac:dyDescent="0.15"/>
    <row r="629" ht="14.1" customHeight="1" x14ac:dyDescent="0.15"/>
    <row r="630" ht="14.1" customHeight="1" x14ac:dyDescent="0.15"/>
    <row r="631" ht="14.1" customHeight="1" x14ac:dyDescent="0.15"/>
    <row r="632" ht="14.1" customHeight="1" x14ac:dyDescent="0.15"/>
    <row r="633" ht="14.1" customHeight="1" x14ac:dyDescent="0.15"/>
    <row r="634" ht="14.1" customHeight="1" x14ac:dyDescent="0.15"/>
    <row r="635" ht="14.1" customHeight="1" x14ac:dyDescent="0.15"/>
    <row r="636" ht="14.1" customHeight="1" x14ac:dyDescent="0.15"/>
    <row r="637" ht="14.1" customHeight="1" x14ac:dyDescent="0.15"/>
    <row r="638" ht="14.1" customHeight="1" x14ac:dyDescent="0.15"/>
    <row r="639" ht="14.1" customHeight="1" x14ac:dyDescent="0.15"/>
    <row r="640" ht="14.1" customHeight="1" x14ac:dyDescent="0.15"/>
    <row r="641" ht="14.1" customHeight="1" x14ac:dyDescent="0.15"/>
    <row r="642" ht="14.1" customHeight="1" x14ac:dyDescent="0.15"/>
    <row r="643" ht="14.1" customHeight="1" x14ac:dyDescent="0.15"/>
    <row r="644" ht="14.1" customHeight="1" x14ac:dyDescent="0.15"/>
    <row r="645" ht="14.1" customHeight="1" x14ac:dyDescent="0.15"/>
    <row r="646" ht="14.1" customHeight="1" x14ac:dyDescent="0.15"/>
    <row r="647" ht="14.1" customHeight="1" x14ac:dyDescent="0.15"/>
    <row r="648" ht="14.1" customHeight="1" x14ac:dyDescent="0.15"/>
    <row r="649" ht="14.1" customHeight="1" x14ac:dyDescent="0.15"/>
    <row r="650" ht="14.1" customHeight="1" x14ac:dyDescent="0.15"/>
    <row r="651" ht="14.1" customHeight="1" x14ac:dyDescent="0.15"/>
    <row r="652" ht="14.1" customHeight="1" x14ac:dyDescent="0.15"/>
    <row r="653" ht="14.1" customHeight="1" x14ac:dyDescent="0.15"/>
    <row r="654" ht="14.1" customHeight="1" x14ac:dyDescent="0.15"/>
    <row r="655" ht="14.1" customHeight="1" x14ac:dyDescent="0.15"/>
    <row r="656" ht="14.1" customHeight="1" x14ac:dyDescent="0.15"/>
    <row r="657" ht="14.1" customHeight="1" x14ac:dyDescent="0.15"/>
    <row r="658" ht="14.1" customHeight="1" x14ac:dyDescent="0.15"/>
    <row r="659" ht="14.1" customHeight="1" x14ac:dyDescent="0.15"/>
    <row r="660" ht="14.1" customHeight="1" x14ac:dyDescent="0.15"/>
    <row r="661" ht="14.1" customHeight="1" x14ac:dyDescent="0.15"/>
    <row r="662" ht="14.1" customHeight="1" x14ac:dyDescent="0.15"/>
    <row r="663" ht="14.1" customHeight="1" x14ac:dyDescent="0.15"/>
    <row r="664" ht="14.1" customHeight="1" x14ac:dyDescent="0.15"/>
    <row r="665" ht="14.1" customHeight="1" x14ac:dyDescent="0.15"/>
    <row r="666" ht="14.1" customHeight="1" x14ac:dyDescent="0.15"/>
    <row r="667" ht="14.1" customHeight="1" x14ac:dyDescent="0.15"/>
    <row r="668" ht="14.1" customHeight="1" x14ac:dyDescent="0.15"/>
    <row r="669" ht="14.1" customHeight="1" x14ac:dyDescent="0.15"/>
    <row r="670" ht="14.1" customHeight="1" x14ac:dyDescent="0.15"/>
    <row r="671" ht="14.1" customHeight="1" x14ac:dyDescent="0.15"/>
    <row r="672" ht="14.1" customHeight="1" x14ac:dyDescent="0.15"/>
    <row r="673" ht="14.1" customHeight="1" x14ac:dyDescent="0.15"/>
    <row r="674" ht="14.1" customHeight="1" x14ac:dyDescent="0.15"/>
    <row r="675" ht="14.1" customHeight="1" x14ac:dyDescent="0.15"/>
    <row r="676" ht="14.1" customHeight="1" x14ac:dyDescent="0.15"/>
    <row r="677" ht="14.1" customHeight="1" x14ac:dyDescent="0.15"/>
    <row r="678" ht="14.1" customHeight="1" x14ac:dyDescent="0.15"/>
    <row r="679" ht="14.1" customHeight="1" x14ac:dyDescent="0.15"/>
    <row r="680" ht="14.1" customHeight="1" x14ac:dyDescent="0.15"/>
    <row r="681" ht="14.1" customHeight="1" x14ac:dyDescent="0.15"/>
    <row r="682" ht="14.1" customHeight="1" x14ac:dyDescent="0.15"/>
    <row r="683" ht="14.1" customHeight="1" x14ac:dyDescent="0.15"/>
    <row r="684" ht="14.1" customHeight="1" x14ac:dyDescent="0.15"/>
    <row r="685" ht="14.1" customHeight="1" x14ac:dyDescent="0.15"/>
    <row r="686" ht="14.1" customHeight="1" x14ac:dyDescent="0.15"/>
    <row r="687" ht="14.1" customHeight="1" x14ac:dyDescent="0.15"/>
    <row r="688" ht="14.1" customHeight="1" x14ac:dyDescent="0.15"/>
    <row r="689" ht="14.1" customHeight="1" x14ac:dyDescent="0.15"/>
    <row r="690" ht="14.1" customHeight="1" x14ac:dyDescent="0.15"/>
    <row r="691" ht="14.1" customHeight="1" x14ac:dyDescent="0.15"/>
    <row r="692" ht="14.1" customHeight="1" x14ac:dyDescent="0.15"/>
    <row r="693" ht="14.1" customHeight="1" x14ac:dyDescent="0.15"/>
    <row r="694" ht="14.1" customHeight="1" x14ac:dyDescent="0.15"/>
    <row r="695" ht="14.1" customHeight="1" x14ac:dyDescent="0.15"/>
    <row r="696" ht="14.1" customHeight="1" x14ac:dyDescent="0.15"/>
    <row r="697" ht="14.1" customHeight="1" x14ac:dyDescent="0.15"/>
    <row r="698" ht="14.1" customHeight="1" x14ac:dyDescent="0.15"/>
    <row r="699" ht="14.1" customHeight="1" x14ac:dyDescent="0.15"/>
    <row r="700" ht="14.1" customHeight="1" x14ac:dyDescent="0.15"/>
    <row r="701" ht="14.1" customHeight="1" x14ac:dyDescent="0.15"/>
    <row r="702" ht="14.1" customHeight="1" x14ac:dyDescent="0.15"/>
    <row r="703" ht="14.1" customHeight="1" x14ac:dyDescent="0.15"/>
    <row r="704" ht="14.1" customHeight="1" x14ac:dyDescent="0.15"/>
    <row r="705" ht="14.1" customHeight="1" x14ac:dyDescent="0.15"/>
    <row r="706" ht="14.1" customHeight="1" x14ac:dyDescent="0.15"/>
    <row r="707" ht="14.1" customHeight="1" x14ac:dyDescent="0.15"/>
    <row r="708" ht="14.1" customHeight="1" x14ac:dyDescent="0.15"/>
    <row r="709" ht="14.1" customHeight="1" x14ac:dyDescent="0.15"/>
    <row r="710" ht="14.1" customHeight="1" x14ac:dyDescent="0.15"/>
    <row r="711" ht="14.1" customHeight="1" x14ac:dyDescent="0.15"/>
    <row r="712" ht="14.1" customHeight="1" x14ac:dyDescent="0.15"/>
    <row r="713" ht="14.1" customHeight="1" x14ac:dyDescent="0.15"/>
    <row r="714" ht="14.1" customHeight="1" x14ac:dyDescent="0.15"/>
    <row r="715" ht="14.1" customHeight="1" x14ac:dyDescent="0.15"/>
    <row r="716" ht="14.1" customHeight="1" x14ac:dyDescent="0.15"/>
    <row r="717" ht="14.1" customHeight="1" x14ac:dyDescent="0.15"/>
    <row r="718" ht="14.1" customHeight="1" x14ac:dyDescent="0.15"/>
    <row r="719" ht="14.1" customHeight="1" x14ac:dyDescent="0.15"/>
    <row r="720" ht="14.1" customHeight="1" x14ac:dyDescent="0.15"/>
    <row r="721" ht="14.1" customHeight="1" x14ac:dyDescent="0.15"/>
    <row r="722" ht="14.1" customHeight="1" x14ac:dyDescent="0.15"/>
    <row r="723" ht="14.1" customHeight="1" x14ac:dyDescent="0.15"/>
    <row r="724" ht="14.1" customHeight="1" x14ac:dyDescent="0.15"/>
    <row r="725" ht="14.1" customHeight="1" x14ac:dyDescent="0.15"/>
    <row r="726" ht="14.1" customHeight="1" x14ac:dyDescent="0.15"/>
    <row r="727" ht="14.1" customHeight="1" x14ac:dyDescent="0.15"/>
    <row r="728" ht="14.1" customHeight="1" x14ac:dyDescent="0.15"/>
    <row r="729" ht="14.1" customHeight="1" x14ac:dyDescent="0.15"/>
    <row r="730" ht="14.1" customHeight="1" x14ac:dyDescent="0.15"/>
    <row r="731" ht="14.1" customHeight="1" x14ac:dyDescent="0.15"/>
    <row r="732" ht="14.1" customHeight="1" x14ac:dyDescent="0.15"/>
    <row r="733" ht="14.1" customHeight="1" x14ac:dyDescent="0.15"/>
    <row r="734" ht="14.1" customHeight="1" x14ac:dyDescent="0.15"/>
    <row r="735" ht="14.1" customHeight="1" x14ac:dyDescent="0.15"/>
    <row r="736" ht="14.1" customHeight="1" x14ac:dyDescent="0.15"/>
    <row r="737" ht="14.1" customHeight="1" x14ac:dyDescent="0.15"/>
    <row r="738" ht="14.1" customHeight="1" x14ac:dyDescent="0.15"/>
    <row r="739" ht="14.1" customHeight="1" x14ac:dyDescent="0.15"/>
    <row r="740" ht="14.1" customHeight="1" x14ac:dyDescent="0.15"/>
    <row r="741" ht="14.1" customHeight="1" x14ac:dyDescent="0.15"/>
    <row r="742" ht="14.1" customHeight="1" x14ac:dyDescent="0.15"/>
    <row r="743" ht="14.1" customHeight="1" x14ac:dyDescent="0.15"/>
    <row r="744" ht="14.1" customHeight="1" x14ac:dyDescent="0.15"/>
    <row r="745" ht="14.1" customHeight="1" x14ac:dyDescent="0.15"/>
    <row r="746" ht="14.1" customHeight="1" x14ac:dyDescent="0.15"/>
    <row r="747" ht="14.1" customHeight="1" x14ac:dyDescent="0.15"/>
    <row r="748" ht="14.1" customHeight="1" x14ac:dyDescent="0.15"/>
    <row r="749" ht="14.1" customHeight="1" x14ac:dyDescent="0.15"/>
    <row r="750" ht="14.1" customHeight="1" x14ac:dyDescent="0.15"/>
    <row r="751" ht="14.1" customHeight="1" x14ac:dyDescent="0.15"/>
    <row r="752" ht="14.1" customHeight="1" x14ac:dyDescent="0.15"/>
    <row r="753" ht="14.1" customHeight="1" x14ac:dyDescent="0.15"/>
    <row r="754" ht="14.1" customHeight="1" x14ac:dyDescent="0.15"/>
    <row r="755" ht="14.1" customHeight="1" x14ac:dyDescent="0.15"/>
    <row r="756" ht="14.1" customHeight="1" x14ac:dyDescent="0.15"/>
    <row r="757" ht="14.1" customHeight="1" x14ac:dyDescent="0.15"/>
    <row r="758" ht="14.1" customHeight="1" x14ac:dyDescent="0.15"/>
    <row r="759" ht="14.1" customHeight="1" x14ac:dyDescent="0.15"/>
    <row r="760" ht="14.1" customHeight="1" x14ac:dyDescent="0.15"/>
    <row r="761" ht="14.1" customHeight="1" x14ac:dyDescent="0.15"/>
    <row r="762" ht="14.1" customHeight="1" x14ac:dyDescent="0.15"/>
    <row r="763" ht="14.1" customHeight="1" x14ac:dyDescent="0.15"/>
    <row r="764" ht="14.1" customHeight="1" x14ac:dyDescent="0.15"/>
    <row r="765" ht="14.1" customHeight="1" x14ac:dyDescent="0.15"/>
    <row r="766" ht="14.1" customHeight="1" x14ac:dyDescent="0.15"/>
    <row r="767" ht="14.1" customHeight="1" x14ac:dyDescent="0.15"/>
    <row r="768" ht="14.1" customHeight="1" x14ac:dyDescent="0.15"/>
    <row r="769" ht="14.1" customHeight="1" x14ac:dyDescent="0.15"/>
    <row r="770" ht="14.1" customHeight="1" x14ac:dyDescent="0.15"/>
    <row r="771" ht="14.1" customHeight="1" x14ac:dyDescent="0.15"/>
    <row r="772" ht="14.1" customHeight="1" x14ac:dyDescent="0.15"/>
    <row r="773" ht="14.1" customHeight="1" x14ac:dyDescent="0.15"/>
    <row r="774" ht="14.1" customHeight="1" x14ac:dyDescent="0.15"/>
    <row r="775" ht="14.1" customHeight="1" x14ac:dyDescent="0.15"/>
    <row r="776" ht="14.1" customHeight="1" x14ac:dyDescent="0.15"/>
    <row r="777" ht="14.1" customHeight="1" x14ac:dyDescent="0.15"/>
    <row r="778" ht="14.1" customHeight="1" x14ac:dyDescent="0.15"/>
    <row r="779" ht="14.1" customHeight="1" x14ac:dyDescent="0.15"/>
    <row r="780" ht="14.1" customHeight="1" x14ac:dyDescent="0.15"/>
    <row r="781" ht="14.1" customHeight="1" x14ac:dyDescent="0.15"/>
    <row r="782" ht="14.1" customHeight="1" x14ac:dyDescent="0.15"/>
    <row r="783" ht="14.1" customHeight="1" x14ac:dyDescent="0.15"/>
    <row r="784" ht="14.1" customHeight="1" x14ac:dyDescent="0.15"/>
    <row r="785" ht="14.1" customHeight="1" x14ac:dyDescent="0.15"/>
    <row r="786" ht="14.1" customHeight="1" x14ac:dyDescent="0.15"/>
    <row r="787" ht="14.1" customHeight="1" x14ac:dyDescent="0.15"/>
    <row r="788" ht="14.1" customHeight="1" x14ac:dyDescent="0.15"/>
    <row r="789" ht="14.1" customHeight="1" x14ac:dyDescent="0.15"/>
    <row r="790" ht="14.1" customHeight="1" x14ac:dyDescent="0.15"/>
    <row r="791" ht="14.1" customHeight="1" x14ac:dyDescent="0.15"/>
    <row r="792" ht="14.1" customHeight="1" x14ac:dyDescent="0.15"/>
    <row r="793" ht="14.1" customHeight="1" x14ac:dyDescent="0.15"/>
    <row r="794" ht="14.1" customHeight="1" x14ac:dyDescent="0.15"/>
    <row r="795" ht="14.1" customHeight="1" x14ac:dyDescent="0.15"/>
    <row r="796" ht="14.1" customHeight="1" x14ac:dyDescent="0.15"/>
    <row r="797" ht="14.1" customHeight="1" x14ac:dyDescent="0.15"/>
    <row r="798" ht="14.1" customHeight="1" x14ac:dyDescent="0.15"/>
    <row r="799" ht="14.1" customHeight="1" x14ac:dyDescent="0.15"/>
    <row r="800" ht="14.1" customHeight="1" x14ac:dyDescent="0.15"/>
    <row r="801" ht="14.1" customHeight="1" x14ac:dyDescent="0.15"/>
    <row r="802" ht="14.1" customHeight="1" x14ac:dyDescent="0.15"/>
    <row r="803" ht="14.1" customHeight="1" x14ac:dyDescent="0.15"/>
    <row r="804" ht="14.1" customHeight="1" x14ac:dyDescent="0.15"/>
    <row r="805" ht="14.1" customHeight="1" x14ac:dyDescent="0.15"/>
    <row r="806" ht="14.1" customHeight="1" x14ac:dyDescent="0.15"/>
    <row r="807" ht="14.1" customHeight="1" x14ac:dyDescent="0.15"/>
    <row r="808" ht="14.1" customHeight="1" x14ac:dyDescent="0.15"/>
    <row r="809" ht="14.1" customHeight="1" x14ac:dyDescent="0.15"/>
    <row r="810" ht="14.1" customHeight="1" x14ac:dyDescent="0.15"/>
    <row r="811" ht="14.1" customHeight="1" x14ac:dyDescent="0.15"/>
    <row r="812" ht="14.1" customHeight="1" x14ac:dyDescent="0.15"/>
    <row r="813" ht="14.1" customHeight="1" x14ac:dyDescent="0.15"/>
    <row r="814" ht="14.1" customHeight="1" x14ac:dyDescent="0.15"/>
    <row r="815" ht="14.1" customHeight="1" x14ac:dyDescent="0.15"/>
    <row r="816" ht="14.1" customHeight="1" x14ac:dyDescent="0.15"/>
    <row r="817" ht="14.1" customHeight="1" x14ac:dyDescent="0.15"/>
    <row r="818" ht="14.1" customHeight="1" x14ac:dyDescent="0.15"/>
    <row r="819" ht="14.1" customHeight="1" x14ac:dyDescent="0.15"/>
    <row r="820" ht="14.1" customHeight="1" x14ac:dyDescent="0.15"/>
    <row r="821" ht="14.1" customHeight="1" x14ac:dyDescent="0.15"/>
    <row r="822" ht="14.1" customHeight="1" x14ac:dyDescent="0.15"/>
    <row r="823" ht="14.1" customHeight="1" x14ac:dyDescent="0.15"/>
    <row r="824" ht="14.1" customHeight="1" x14ac:dyDescent="0.15"/>
    <row r="825" ht="14.1" customHeight="1" x14ac:dyDescent="0.15"/>
    <row r="826" ht="14.1" customHeight="1" x14ac:dyDescent="0.15"/>
    <row r="827" ht="14.1" customHeight="1" x14ac:dyDescent="0.15"/>
    <row r="828" ht="14.1" customHeight="1" x14ac:dyDescent="0.15"/>
    <row r="829" ht="14.1" customHeight="1" x14ac:dyDescent="0.15"/>
    <row r="830" ht="14.1" customHeight="1" x14ac:dyDescent="0.15"/>
    <row r="831" ht="14.1" customHeight="1" x14ac:dyDescent="0.15"/>
    <row r="832" ht="14.1" customHeight="1" x14ac:dyDescent="0.15"/>
    <row r="833" ht="14.1" customHeight="1" x14ac:dyDescent="0.15"/>
    <row r="834" ht="14.1" customHeight="1" x14ac:dyDescent="0.15"/>
    <row r="835" ht="14.1" customHeight="1" x14ac:dyDescent="0.15"/>
    <row r="836" ht="14.1" customHeight="1" x14ac:dyDescent="0.15"/>
    <row r="837" ht="14.1" customHeight="1" x14ac:dyDescent="0.15"/>
    <row r="838" ht="14.1" customHeight="1" x14ac:dyDescent="0.15"/>
    <row r="839" ht="14.1" customHeight="1" x14ac:dyDescent="0.15"/>
    <row r="840" ht="14.1" customHeight="1" x14ac:dyDescent="0.15"/>
    <row r="841" ht="14.1" customHeight="1" x14ac:dyDescent="0.15"/>
    <row r="842" ht="14.1" customHeight="1" x14ac:dyDescent="0.15"/>
    <row r="843" ht="14.1" customHeight="1" x14ac:dyDescent="0.15"/>
    <row r="844" ht="14.1" customHeight="1" x14ac:dyDescent="0.15"/>
    <row r="845" ht="14.1" customHeight="1" x14ac:dyDescent="0.15"/>
    <row r="846" ht="14.1" customHeight="1" x14ac:dyDescent="0.15"/>
    <row r="847" ht="14.1" customHeight="1" x14ac:dyDescent="0.15"/>
    <row r="848" ht="14.1" customHeight="1" x14ac:dyDescent="0.15"/>
    <row r="849" ht="14.1" customHeight="1" x14ac:dyDescent="0.15"/>
    <row r="850" ht="14.1" customHeight="1" x14ac:dyDescent="0.15"/>
    <row r="851" ht="14.1" customHeight="1" x14ac:dyDescent="0.15"/>
    <row r="852" ht="14.1" customHeight="1" x14ac:dyDescent="0.15"/>
    <row r="853" ht="14.1" customHeight="1" x14ac:dyDescent="0.15"/>
    <row r="854" ht="14.1" customHeight="1" x14ac:dyDescent="0.15"/>
    <row r="855" ht="14.1" customHeight="1" x14ac:dyDescent="0.15"/>
    <row r="856" ht="14.1" customHeight="1" x14ac:dyDescent="0.15"/>
    <row r="857" ht="14.1" customHeight="1" x14ac:dyDescent="0.15"/>
    <row r="858" ht="14.1" customHeight="1" x14ac:dyDescent="0.15"/>
    <row r="859" ht="14.1" customHeight="1" x14ac:dyDescent="0.15"/>
    <row r="860" ht="14.1" customHeight="1" x14ac:dyDescent="0.15"/>
  </sheetData>
  <phoneticPr fontId="2"/>
  <printOptions horizontalCentered="1"/>
  <pageMargins left="0.19685039370078741" right="0.19685039370078741" top="0.74803149606299213" bottom="0.47244094488188981" header="0.6692913385826772" footer="0.19685039370078741"/>
  <pageSetup paperSize="9" orientation="landscape" horizontalDpi="300" verticalDpi="300" r:id="rId1"/>
  <headerFooter alignWithMargins="0">
    <oddHeader>&amp;L&amp;"ＭＳ Ｐ明朝,標準"細目別内訳</oddHeader>
    <oddFooter>&amp;R&amp;"ＭＳ Ｐ明朝,標準"&amp;UNo.  &amp;P</oddFooter>
  </headerFooter>
  <ignoredErrors>
    <ignoredError sqref="H3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09"/>
  <sheetViews>
    <sheetView showGridLines="0" showZeros="0" view="pageBreakPreview" zoomScale="85" zoomScaleNormal="80" zoomScaleSheetLayoutView="85" workbookViewId="0">
      <pane xSplit="1" ySplit="5" topLeftCell="B6" activePane="bottomRight" state="frozen"/>
      <selection pane="topRight"/>
      <selection pane="bottomLeft"/>
      <selection pane="bottomRight" activeCell="H27" sqref="H27"/>
    </sheetView>
  </sheetViews>
  <sheetFormatPr defaultRowHeight="13.5" x14ac:dyDescent="0.15"/>
  <cols>
    <col min="1" max="1" width="3.75" style="134" customWidth="1"/>
    <col min="2" max="2" width="5.625" style="133" bestFit="1" customWidth="1"/>
    <col min="3" max="3" width="30.625" style="134" customWidth="1"/>
    <col min="4" max="4" width="32.625" style="134" customWidth="1"/>
    <col min="5" max="5" width="11.75" style="135" customWidth="1"/>
    <col min="6" max="6" width="5.75" style="134" customWidth="1"/>
    <col min="7" max="7" width="12.875" style="134" customWidth="1"/>
    <col min="8" max="8" width="19.75" style="134" customWidth="1"/>
    <col min="9" max="9" width="23.25" style="134" customWidth="1"/>
    <col min="10" max="10" width="1.5" style="134" customWidth="1"/>
    <col min="11" max="16384" width="9" style="134"/>
  </cols>
  <sheetData>
    <row r="2" spans="2:9" ht="14.1" customHeight="1" x14ac:dyDescent="0.15"/>
    <row r="3" spans="2:9" ht="6.95" customHeight="1" x14ac:dyDescent="0.15">
      <c r="B3" s="136"/>
      <c r="C3" s="137"/>
      <c r="D3" s="138"/>
      <c r="E3" s="139"/>
      <c r="F3" s="138"/>
      <c r="G3" s="138"/>
      <c r="H3" s="138"/>
      <c r="I3" s="140"/>
    </row>
    <row r="4" spans="2:9" s="133" customFormat="1" ht="14.1" customHeight="1" x14ac:dyDescent="0.15">
      <c r="B4" s="141" t="s">
        <v>6</v>
      </c>
      <c r="C4" s="142" t="s">
        <v>5</v>
      </c>
      <c r="D4" s="143" t="s">
        <v>7</v>
      </c>
      <c r="E4" s="144" t="s">
        <v>0</v>
      </c>
      <c r="F4" s="143" t="s">
        <v>1</v>
      </c>
      <c r="G4" s="143" t="s">
        <v>2</v>
      </c>
      <c r="H4" s="143" t="s">
        <v>4</v>
      </c>
      <c r="I4" s="145" t="s">
        <v>3</v>
      </c>
    </row>
    <row r="5" spans="2:9" ht="6.95" customHeight="1" x14ac:dyDescent="0.15">
      <c r="B5" s="146"/>
      <c r="C5" s="147"/>
      <c r="D5" s="148"/>
      <c r="E5" s="149"/>
      <c r="F5" s="148"/>
      <c r="G5" s="148"/>
      <c r="H5" s="148"/>
      <c r="I5" s="150"/>
    </row>
    <row r="6" spans="2:9" ht="14.1" customHeight="1" x14ac:dyDescent="0.15">
      <c r="B6" s="151"/>
      <c r="C6" s="138"/>
      <c r="D6" s="152"/>
      <c r="E6" s="139"/>
      <c r="F6" s="153"/>
      <c r="G6" s="154"/>
      <c r="H6" s="154"/>
      <c r="I6" s="311"/>
    </row>
    <row r="7" spans="2:9" ht="14.1" customHeight="1" x14ac:dyDescent="0.15">
      <c r="B7" s="155">
        <v>6.1</v>
      </c>
      <c r="C7" s="27" t="s">
        <v>468</v>
      </c>
      <c r="D7" s="156" t="s">
        <v>467</v>
      </c>
      <c r="E7" s="157">
        <v>1</v>
      </c>
      <c r="F7" s="321" t="s">
        <v>417</v>
      </c>
      <c r="G7" s="159"/>
      <c r="H7" s="159">
        <f t="shared" ref="H7:H21" si="0">ROUNDDOWN(G7*E7,0)</f>
        <v>0</v>
      </c>
      <c r="I7" s="160">
        <v>6500</v>
      </c>
    </row>
    <row r="8" spans="2:9" ht="14.1" customHeight="1" x14ac:dyDescent="0.15">
      <c r="B8" s="161"/>
      <c r="C8" s="152"/>
      <c r="D8" s="152"/>
      <c r="E8" s="162"/>
      <c r="F8" s="163"/>
      <c r="G8" s="164"/>
      <c r="H8" s="164"/>
      <c r="I8" s="312"/>
    </row>
    <row r="9" spans="2:9" ht="14.1" customHeight="1" x14ac:dyDescent="0.15">
      <c r="B9" s="155"/>
      <c r="C9" s="27" t="s">
        <v>470</v>
      </c>
      <c r="D9" s="156" t="s">
        <v>469</v>
      </c>
      <c r="E9" s="157">
        <v>1</v>
      </c>
      <c r="F9" s="321" t="s">
        <v>417</v>
      </c>
      <c r="G9" s="159"/>
      <c r="H9" s="159">
        <f t="shared" si="0"/>
        <v>0</v>
      </c>
      <c r="I9" s="160">
        <v>20000</v>
      </c>
    </row>
    <row r="10" spans="2:9" ht="14.1" customHeight="1" x14ac:dyDescent="0.15">
      <c r="B10" s="161"/>
      <c r="C10" s="152"/>
      <c r="D10" s="152"/>
      <c r="E10" s="162"/>
      <c r="F10" s="163"/>
      <c r="G10" s="164"/>
      <c r="H10" s="164"/>
      <c r="I10" s="312"/>
    </row>
    <row r="11" spans="2:9" ht="14.1" customHeight="1" x14ac:dyDescent="0.15">
      <c r="B11" s="155"/>
      <c r="C11" s="27" t="s">
        <v>472</v>
      </c>
      <c r="D11" s="156" t="s">
        <v>471</v>
      </c>
      <c r="E11" s="157">
        <v>1</v>
      </c>
      <c r="F11" s="321" t="s">
        <v>417</v>
      </c>
      <c r="G11" s="159"/>
      <c r="H11" s="159">
        <f t="shared" si="0"/>
        <v>0</v>
      </c>
      <c r="I11" s="160">
        <v>6300</v>
      </c>
    </row>
    <row r="12" spans="2:9" ht="14.1" customHeight="1" x14ac:dyDescent="0.15">
      <c r="B12" s="161"/>
      <c r="C12" s="152"/>
      <c r="D12" s="152"/>
      <c r="E12" s="162"/>
      <c r="F12" s="163"/>
      <c r="G12" s="164"/>
      <c r="H12" s="164"/>
      <c r="I12" s="312"/>
    </row>
    <row r="13" spans="2:9" ht="14.1" customHeight="1" x14ac:dyDescent="0.15">
      <c r="B13" s="155"/>
      <c r="C13" s="27" t="s">
        <v>474</v>
      </c>
      <c r="D13" s="156" t="s">
        <v>473</v>
      </c>
      <c r="E13" s="157">
        <v>1</v>
      </c>
      <c r="F13" s="321" t="s">
        <v>417</v>
      </c>
      <c r="G13" s="159"/>
      <c r="H13" s="159">
        <f t="shared" si="0"/>
        <v>0</v>
      </c>
      <c r="I13" s="160">
        <v>44500</v>
      </c>
    </row>
    <row r="14" spans="2:9" ht="14.1" customHeight="1" x14ac:dyDescent="0.15">
      <c r="B14" s="161"/>
      <c r="C14" s="152"/>
      <c r="D14" s="152"/>
      <c r="E14" s="162"/>
      <c r="F14" s="163"/>
      <c r="G14" s="164"/>
      <c r="H14" s="164"/>
      <c r="I14" s="312"/>
    </row>
    <row r="15" spans="2:9" ht="14.1" customHeight="1" x14ac:dyDescent="0.15">
      <c r="B15" s="155"/>
      <c r="C15" s="27" t="s">
        <v>476</v>
      </c>
      <c r="D15" s="156" t="s">
        <v>475</v>
      </c>
      <c r="E15" s="157">
        <v>1</v>
      </c>
      <c r="F15" s="321" t="s">
        <v>417</v>
      </c>
      <c r="G15" s="159"/>
      <c r="H15" s="159">
        <f t="shared" si="0"/>
        <v>0</v>
      </c>
      <c r="I15" s="160">
        <v>6100</v>
      </c>
    </row>
    <row r="16" spans="2:9" ht="14.1" customHeight="1" x14ac:dyDescent="0.15">
      <c r="B16" s="161"/>
      <c r="C16" s="152"/>
      <c r="D16" s="152"/>
      <c r="E16" s="162"/>
      <c r="F16" s="163"/>
      <c r="G16" s="164"/>
      <c r="H16" s="164"/>
      <c r="I16" s="312"/>
    </row>
    <row r="17" spans="2:9" ht="14.1" customHeight="1" x14ac:dyDescent="0.15">
      <c r="B17" s="155"/>
      <c r="C17" s="27" t="s">
        <v>478</v>
      </c>
      <c r="D17" s="156" t="s">
        <v>477</v>
      </c>
      <c r="E17" s="157">
        <v>1</v>
      </c>
      <c r="F17" s="321" t="s">
        <v>417</v>
      </c>
      <c r="G17" s="159"/>
      <c r="H17" s="159">
        <f t="shared" si="0"/>
        <v>0</v>
      </c>
      <c r="I17" s="160">
        <v>2750</v>
      </c>
    </row>
    <row r="18" spans="2:9" ht="14.1" customHeight="1" x14ac:dyDescent="0.15">
      <c r="B18" s="161"/>
      <c r="C18" s="152"/>
      <c r="D18" s="152"/>
      <c r="E18" s="162"/>
      <c r="F18" s="163"/>
      <c r="G18" s="164"/>
      <c r="H18" s="164"/>
      <c r="I18" s="312"/>
    </row>
    <row r="19" spans="2:9" ht="14.1" customHeight="1" x14ac:dyDescent="0.15">
      <c r="B19" s="155"/>
      <c r="C19" s="27" t="s">
        <v>480</v>
      </c>
      <c r="D19" s="156" t="s">
        <v>479</v>
      </c>
      <c r="E19" s="157">
        <v>1</v>
      </c>
      <c r="F19" s="321" t="s">
        <v>417</v>
      </c>
      <c r="G19" s="159"/>
      <c r="H19" s="159">
        <f t="shared" si="0"/>
        <v>0</v>
      </c>
      <c r="I19" s="160">
        <v>400</v>
      </c>
    </row>
    <row r="20" spans="2:9" ht="14.1" customHeight="1" x14ac:dyDescent="0.15">
      <c r="B20" s="161"/>
      <c r="C20" s="152"/>
      <c r="D20" s="152"/>
      <c r="E20" s="162"/>
      <c r="F20" s="163"/>
      <c r="G20" s="164"/>
      <c r="H20" s="164"/>
      <c r="I20" s="326"/>
    </row>
    <row r="21" spans="2:9" ht="14.1" customHeight="1" x14ac:dyDescent="0.15">
      <c r="B21" s="155"/>
      <c r="C21" s="27" t="s">
        <v>482</v>
      </c>
      <c r="D21" s="156" t="s">
        <v>481</v>
      </c>
      <c r="E21" s="157">
        <v>4</v>
      </c>
      <c r="F21" s="321" t="s">
        <v>417</v>
      </c>
      <c r="G21" s="159"/>
      <c r="H21" s="159">
        <f t="shared" si="0"/>
        <v>0</v>
      </c>
      <c r="I21" s="160">
        <v>630</v>
      </c>
    </row>
    <row r="22" spans="2:9" ht="14.1" customHeight="1" x14ac:dyDescent="0.15">
      <c r="B22" s="161"/>
      <c r="C22" s="152"/>
      <c r="D22" s="152"/>
      <c r="E22" s="162"/>
      <c r="F22" s="163"/>
      <c r="G22" s="164"/>
      <c r="H22" s="164"/>
      <c r="I22" s="326"/>
    </row>
    <row r="23" spans="2:9" ht="14.1" customHeight="1" x14ac:dyDescent="0.15">
      <c r="B23" s="155"/>
      <c r="C23" s="310" t="s">
        <v>290</v>
      </c>
      <c r="D23" s="156"/>
      <c r="E23" s="157"/>
      <c r="F23" s="158"/>
      <c r="G23" s="159"/>
      <c r="H23" s="159">
        <f>SUM(H6:H22)</f>
        <v>0</v>
      </c>
      <c r="I23" s="160"/>
    </row>
    <row r="24" spans="2:9" ht="14.1" customHeight="1" x14ac:dyDescent="0.15">
      <c r="B24" s="161"/>
      <c r="C24" s="152"/>
      <c r="D24" s="152"/>
      <c r="E24" s="162"/>
      <c r="F24" s="163"/>
      <c r="G24" s="164"/>
      <c r="H24" s="164"/>
      <c r="I24" s="326"/>
    </row>
    <row r="25" spans="2:9" ht="14.1" customHeight="1" x14ac:dyDescent="0.15">
      <c r="B25" s="316" t="s">
        <v>289</v>
      </c>
      <c r="C25" s="27" t="s">
        <v>288</v>
      </c>
      <c r="D25" s="156" t="s">
        <v>483</v>
      </c>
      <c r="E25" s="157">
        <v>4</v>
      </c>
      <c r="F25" s="310" t="s">
        <v>286</v>
      </c>
      <c r="G25" s="159"/>
      <c r="H25" s="159">
        <f t="shared" ref="H25:H29" si="1">ROUNDDOWN(G25*E25,0)</f>
        <v>0</v>
      </c>
      <c r="I25" s="160">
        <v>5520</v>
      </c>
    </row>
    <row r="26" spans="2:9" ht="14.1" customHeight="1" x14ac:dyDescent="0.15">
      <c r="B26" s="161"/>
      <c r="C26" s="152"/>
      <c r="D26" s="152"/>
      <c r="E26" s="162"/>
      <c r="F26" s="163"/>
      <c r="G26" s="164"/>
      <c r="H26" s="164"/>
      <c r="I26" s="326"/>
    </row>
    <row r="27" spans="2:9" ht="14.1" customHeight="1" x14ac:dyDescent="0.15">
      <c r="B27" s="155"/>
      <c r="C27" s="27" t="s">
        <v>287</v>
      </c>
      <c r="D27" s="156" t="s">
        <v>484</v>
      </c>
      <c r="E27" s="157">
        <v>2</v>
      </c>
      <c r="F27" s="310" t="s">
        <v>286</v>
      </c>
      <c r="G27" s="159"/>
      <c r="H27" s="159">
        <f t="shared" si="1"/>
        <v>0</v>
      </c>
      <c r="I27" s="160">
        <v>2000</v>
      </c>
    </row>
    <row r="28" spans="2:9" ht="14.1" customHeight="1" x14ac:dyDescent="0.15">
      <c r="B28" s="161"/>
      <c r="C28" s="152"/>
      <c r="D28" s="152"/>
      <c r="E28" s="162"/>
      <c r="F28" s="163"/>
      <c r="G28" s="164"/>
      <c r="H28" s="164"/>
      <c r="I28" s="326"/>
    </row>
    <row r="29" spans="2:9" ht="14.1" customHeight="1" x14ac:dyDescent="0.15">
      <c r="B29" s="155"/>
      <c r="C29" s="27" t="s">
        <v>285</v>
      </c>
      <c r="D29" s="156" t="s">
        <v>485</v>
      </c>
      <c r="E29" s="157">
        <v>1</v>
      </c>
      <c r="F29" s="310" t="s">
        <v>286</v>
      </c>
      <c r="G29" s="159"/>
      <c r="H29" s="159">
        <f t="shared" si="1"/>
        <v>0</v>
      </c>
      <c r="I29" s="160">
        <v>5300</v>
      </c>
    </row>
    <row r="30" spans="2:9" ht="14.1" customHeight="1" x14ac:dyDescent="0.15">
      <c r="B30" s="161"/>
      <c r="C30" s="152"/>
      <c r="D30" s="152"/>
      <c r="E30" s="162"/>
      <c r="F30" s="163"/>
      <c r="G30" s="164"/>
      <c r="H30" s="164"/>
      <c r="I30" s="165"/>
    </row>
    <row r="31" spans="2:9" ht="14.1" customHeight="1" x14ac:dyDescent="0.15">
      <c r="B31" s="155"/>
      <c r="C31" s="310" t="s">
        <v>290</v>
      </c>
      <c r="D31" s="156"/>
      <c r="E31" s="157"/>
      <c r="F31" s="158"/>
      <c r="G31" s="159"/>
      <c r="H31" s="159">
        <f>SUM(H24:H30)</f>
        <v>0</v>
      </c>
      <c r="I31" s="160"/>
    </row>
    <row r="32" spans="2:9" ht="14.1" customHeight="1" x14ac:dyDescent="0.15">
      <c r="B32" s="161"/>
      <c r="C32" s="152"/>
      <c r="D32" s="152"/>
      <c r="E32" s="162"/>
      <c r="F32" s="163"/>
      <c r="G32" s="164"/>
      <c r="H32" s="164"/>
      <c r="I32" s="165"/>
    </row>
    <row r="33" spans="2:9" ht="14.1" customHeight="1" x14ac:dyDescent="0.15">
      <c r="B33" s="155"/>
      <c r="C33" s="156"/>
      <c r="D33" s="156"/>
      <c r="E33" s="157"/>
      <c r="F33" s="158"/>
      <c r="G33" s="159"/>
      <c r="H33" s="159"/>
      <c r="I33" s="160"/>
    </row>
    <row r="34" spans="2:9" ht="14.1" customHeight="1" x14ac:dyDescent="0.15">
      <c r="B34" s="161"/>
      <c r="C34" s="152"/>
      <c r="D34" s="152"/>
      <c r="E34" s="162"/>
      <c r="F34" s="163"/>
      <c r="G34" s="164"/>
      <c r="H34" s="164"/>
      <c r="I34" s="165"/>
    </row>
    <row r="35" spans="2:9" ht="14.1" customHeight="1" x14ac:dyDescent="0.15">
      <c r="B35" s="155"/>
      <c r="C35" s="156"/>
      <c r="D35" s="156"/>
      <c r="E35" s="157"/>
      <c r="F35" s="158"/>
      <c r="G35" s="159"/>
      <c r="H35" s="159"/>
      <c r="I35" s="160"/>
    </row>
    <row r="36" spans="2:9" ht="14.1" customHeight="1" x14ac:dyDescent="0.15">
      <c r="B36" s="161"/>
      <c r="C36" s="152"/>
      <c r="D36" s="152"/>
      <c r="E36" s="162"/>
      <c r="F36" s="163"/>
      <c r="G36" s="164"/>
      <c r="H36" s="164">
        <f t="shared" ref="H36:H41" si="2">G36*E36</f>
        <v>0</v>
      </c>
      <c r="I36" s="165"/>
    </row>
    <row r="37" spans="2:9" ht="14.1" customHeight="1" x14ac:dyDescent="0.15">
      <c r="B37" s="155"/>
      <c r="C37" s="156"/>
      <c r="D37" s="156"/>
      <c r="E37" s="157"/>
      <c r="F37" s="158"/>
      <c r="G37" s="159"/>
      <c r="H37" s="159">
        <f t="shared" si="2"/>
        <v>0</v>
      </c>
      <c r="I37" s="160"/>
    </row>
    <row r="38" spans="2:9" ht="14.1" customHeight="1" x14ac:dyDescent="0.15">
      <c r="B38" s="161"/>
      <c r="C38" s="152"/>
      <c r="D38" s="166"/>
      <c r="E38" s="162"/>
      <c r="F38" s="163"/>
      <c r="G38" s="164"/>
      <c r="H38" s="164">
        <f t="shared" si="2"/>
        <v>0</v>
      </c>
      <c r="I38" s="165"/>
    </row>
    <row r="39" spans="2:9" ht="14.1" customHeight="1" x14ac:dyDescent="0.15">
      <c r="B39" s="155"/>
      <c r="C39" s="310"/>
      <c r="D39" s="156"/>
      <c r="E39" s="157"/>
      <c r="F39" s="158"/>
      <c r="G39" s="159"/>
      <c r="H39" s="159"/>
      <c r="I39" s="160"/>
    </row>
    <row r="40" spans="2:9" ht="14.1" customHeight="1" x14ac:dyDescent="0.15">
      <c r="B40" s="161"/>
      <c r="C40" s="152"/>
      <c r="D40" s="152"/>
      <c r="E40" s="162"/>
      <c r="F40" s="163"/>
      <c r="G40" s="164"/>
      <c r="H40" s="164">
        <f t="shared" si="2"/>
        <v>0</v>
      </c>
      <c r="I40" s="165"/>
    </row>
    <row r="41" spans="2:9" ht="14.1" customHeight="1" x14ac:dyDescent="0.15">
      <c r="B41" s="167"/>
      <c r="C41" s="148"/>
      <c r="D41" s="148"/>
      <c r="E41" s="149"/>
      <c r="F41" s="168"/>
      <c r="G41" s="169"/>
      <c r="H41" s="169">
        <f t="shared" si="2"/>
        <v>0</v>
      </c>
      <c r="I41" s="170"/>
    </row>
    <row r="42" spans="2:9" ht="14.1" customHeight="1" x14ac:dyDescent="0.15"/>
    <row r="43" spans="2:9" ht="14.1" customHeight="1" x14ac:dyDescent="0.15"/>
    <row r="44" spans="2:9" ht="14.1" customHeight="1" x14ac:dyDescent="0.15"/>
    <row r="45" spans="2:9" ht="14.1" customHeight="1" x14ac:dyDescent="0.15"/>
    <row r="46" spans="2:9" ht="14.1" customHeight="1" x14ac:dyDescent="0.15"/>
    <row r="47" spans="2:9" ht="14.1" customHeight="1" x14ac:dyDescent="0.15"/>
    <row r="48" spans="2:9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4.1" customHeight="1" x14ac:dyDescent="0.15"/>
    <row r="152" ht="14.1" customHeight="1" x14ac:dyDescent="0.15"/>
    <row r="153" ht="14.1" customHeight="1" x14ac:dyDescent="0.15"/>
    <row r="154" ht="14.1" customHeight="1" x14ac:dyDescent="0.15"/>
    <row r="155" ht="14.1" customHeight="1" x14ac:dyDescent="0.15"/>
    <row r="156" ht="14.1" customHeight="1" x14ac:dyDescent="0.15"/>
    <row r="157" ht="14.1" customHeight="1" x14ac:dyDescent="0.15"/>
    <row r="158" ht="14.1" customHeight="1" x14ac:dyDescent="0.15"/>
    <row r="159" ht="14.1" customHeight="1" x14ac:dyDescent="0.15"/>
    <row r="160" ht="14.1" customHeight="1" x14ac:dyDescent="0.15"/>
    <row r="161" ht="14.1" customHeight="1" x14ac:dyDescent="0.15"/>
    <row r="162" ht="14.1" customHeight="1" x14ac:dyDescent="0.15"/>
    <row r="163" ht="14.1" customHeight="1" x14ac:dyDescent="0.15"/>
    <row r="164" ht="14.1" customHeight="1" x14ac:dyDescent="0.15"/>
    <row r="165" ht="14.1" customHeight="1" x14ac:dyDescent="0.15"/>
    <row r="166" ht="14.1" customHeight="1" x14ac:dyDescent="0.15"/>
    <row r="167" ht="14.1" customHeight="1" x14ac:dyDescent="0.15"/>
    <row r="168" ht="14.1" customHeight="1" x14ac:dyDescent="0.15"/>
    <row r="169" ht="14.1" customHeight="1" x14ac:dyDescent="0.15"/>
    <row r="170" ht="14.1" customHeight="1" x14ac:dyDescent="0.15"/>
    <row r="171" ht="14.1" customHeight="1" x14ac:dyDescent="0.15"/>
    <row r="172" ht="14.1" customHeight="1" x14ac:dyDescent="0.15"/>
    <row r="173" ht="14.1" customHeight="1" x14ac:dyDescent="0.15"/>
    <row r="174" ht="14.1" customHeight="1" x14ac:dyDescent="0.15"/>
    <row r="175" ht="14.1" customHeight="1" x14ac:dyDescent="0.15"/>
    <row r="176" ht="14.1" customHeight="1" x14ac:dyDescent="0.15"/>
    <row r="177" ht="14.1" customHeight="1" x14ac:dyDescent="0.15"/>
    <row r="178" ht="14.1" customHeight="1" x14ac:dyDescent="0.15"/>
    <row r="179" ht="14.1" customHeight="1" x14ac:dyDescent="0.15"/>
    <row r="180" ht="14.1" customHeight="1" x14ac:dyDescent="0.15"/>
    <row r="181" ht="14.1" customHeight="1" x14ac:dyDescent="0.15"/>
    <row r="182" ht="14.1" customHeight="1" x14ac:dyDescent="0.15"/>
    <row r="183" ht="14.1" customHeight="1" x14ac:dyDescent="0.15"/>
    <row r="184" ht="14.1" customHeight="1" x14ac:dyDescent="0.15"/>
    <row r="185" ht="14.1" customHeight="1" x14ac:dyDescent="0.15"/>
    <row r="186" ht="14.1" customHeight="1" x14ac:dyDescent="0.15"/>
    <row r="187" ht="14.1" customHeight="1" x14ac:dyDescent="0.15"/>
    <row r="188" ht="14.1" customHeight="1" x14ac:dyDescent="0.15"/>
    <row r="189" ht="14.1" customHeight="1" x14ac:dyDescent="0.15"/>
    <row r="190" ht="14.1" customHeight="1" x14ac:dyDescent="0.15"/>
    <row r="191" ht="14.1" customHeight="1" x14ac:dyDescent="0.15"/>
    <row r="192" ht="14.1" customHeight="1" x14ac:dyDescent="0.15"/>
    <row r="193" ht="14.1" customHeight="1" x14ac:dyDescent="0.15"/>
    <row r="194" ht="14.1" customHeight="1" x14ac:dyDescent="0.15"/>
    <row r="195" ht="14.1" customHeight="1" x14ac:dyDescent="0.15"/>
    <row r="196" ht="14.1" customHeight="1" x14ac:dyDescent="0.15"/>
    <row r="197" ht="14.1" customHeight="1" x14ac:dyDescent="0.15"/>
    <row r="198" ht="14.1" customHeight="1" x14ac:dyDescent="0.15"/>
    <row r="199" ht="14.1" customHeight="1" x14ac:dyDescent="0.15"/>
    <row r="200" ht="14.1" customHeight="1" x14ac:dyDescent="0.15"/>
    <row r="201" ht="14.1" customHeight="1" x14ac:dyDescent="0.15"/>
    <row r="202" ht="14.1" customHeight="1" x14ac:dyDescent="0.15"/>
    <row r="203" ht="14.1" customHeight="1" x14ac:dyDescent="0.15"/>
    <row r="204" ht="14.1" customHeight="1" x14ac:dyDescent="0.15"/>
    <row r="205" ht="14.1" customHeight="1" x14ac:dyDescent="0.15"/>
    <row r="206" ht="14.1" customHeight="1" x14ac:dyDescent="0.15"/>
    <row r="207" ht="14.1" customHeight="1" x14ac:dyDescent="0.15"/>
    <row r="208" ht="14.1" customHeight="1" x14ac:dyDescent="0.15"/>
    <row r="209" ht="14.1" customHeight="1" x14ac:dyDescent="0.15"/>
    <row r="210" ht="14.1" customHeight="1" x14ac:dyDescent="0.15"/>
    <row r="211" ht="14.1" customHeight="1" x14ac:dyDescent="0.15"/>
    <row r="212" ht="14.1" customHeight="1" x14ac:dyDescent="0.15"/>
    <row r="213" ht="14.1" customHeight="1" x14ac:dyDescent="0.15"/>
    <row r="214" ht="14.1" customHeight="1" x14ac:dyDescent="0.15"/>
    <row r="215" ht="14.1" customHeight="1" x14ac:dyDescent="0.15"/>
    <row r="216" ht="14.1" customHeight="1" x14ac:dyDescent="0.15"/>
    <row r="217" ht="14.1" customHeight="1" x14ac:dyDescent="0.15"/>
    <row r="218" ht="14.1" customHeight="1" x14ac:dyDescent="0.15"/>
    <row r="219" ht="14.1" customHeight="1" x14ac:dyDescent="0.15"/>
    <row r="220" ht="14.1" customHeight="1" x14ac:dyDescent="0.15"/>
    <row r="221" ht="14.1" customHeight="1" x14ac:dyDescent="0.15"/>
    <row r="222" ht="14.1" customHeight="1" x14ac:dyDescent="0.15"/>
    <row r="223" ht="14.1" customHeight="1" x14ac:dyDescent="0.15"/>
    <row r="224" ht="14.1" customHeight="1" x14ac:dyDescent="0.15"/>
    <row r="225" ht="14.1" customHeight="1" x14ac:dyDescent="0.15"/>
    <row r="226" ht="14.1" customHeight="1" x14ac:dyDescent="0.15"/>
    <row r="227" ht="14.1" customHeight="1" x14ac:dyDescent="0.15"/>
    <row r="228" ht="14.1" customHeight="1" x14ac:dyDescent="0.15"/>
    <row r="229" ht="14.1" customHeight="1" x14ac:dyDescent="0.15"/>
    <row r="230" ht="14.1" customHeight="1" x14ac:dyDescent="0.15"/>
    <row r="231" ht="14.1" customHeight="1" x14ac:dyDescent="0.15"/>
    <row r="232" ht="14.1" customHeight="1" x14ac:dyDescent="0.15"/>
    <row r="233" ht="14.1" customHeight="1" x14ac:dyDescent="0.15"/>
    <row r="234" ht="14.1" customHeight="1" x14ac:dyDescent="0.15"/>
    <row r="235" ht="14.1" customHeight="1" x14ac:dyDescent="0.15"/>
    <row r="236" ht="14.1" customHeight="1" x14ac:dyDescent="0.15"/>
    <row r="237" ht="14.1" customHeight="1" x14ac:dyDescent="0.15"/>
    <row r="238" ht="14.1" customHeight="1" x14ac:dyDescent="0.15"/>
    <row r="239" ht="14.1" customHeight="1" x14ac:dyDescent="0.15"/>
    <row r="240" ht="14.1" customHeight="1" x14ac:dyDescent="0.15"/>
    <row r="241" ht="14.1" customHeight="1" x14ac:dyDescent="0.15"/>
    <row r="242" ht="14.1" customHeight="1" x14ac:dyDescent="0.15"/>
    <row r="243" ht="14.1" customHeight="1" x14ac:dyDescent="0.15"/>
    <row r="244" ht="14.1" customHeight="1" x14ac:dyDescent="0.15"/>
    <row r="245" ht="14.1" customHeight="1" x14ac:dyDescent="0.15"/>
    <row r="246" ht="14.1" customHeight="1" x14ac:dyDescent="0.15"/>
    <row r="247" ht="14.1" customHeight="1" x14ac:dyDescent="0.15"/>
    <row r="248" ht="14.1" customHeight="1" x14ac:dyDescent="0.15"/>
    <row r="249" ht="14.1" customHeight="1" x14ac:dyDescent="0.15"/>
    <row r="250" ht="14.1" customHeight="1" x14ac:dyDescent="0.15"/>
    <row r="251" ht="14.1" customHeight="1" x14ac:dyDescent="0.15"/>
    <row r="252" ht="14.1" customHeight="1" x14ac:dyDescent="0.15"/>
    <row r="253" ht="14.1" customHeight="1" x14ac:dyDescent="0.15"/>
    <row r="254" ht="14.1" customHeight="1" x14ac:dyDescent="0.15"/>
    <row r="255" ht="14.1" customHeight="1" x14ac:dyDescent="0.15"/>
    <row r="256" ht="14.1" customHeight="1" x14ac:dyDescent="0.15"/>
    <row r="257" ht="14.1" customHeight="1" x14ac:dyDescent="0.15"/>
    <row r="258" ht="14.1" customHeight="1" x14ac:dyDescent="0.15"/>
    <row r="259" ht="14.1" customHeight="1" x14ac:dyDescent="0.15"/>
    <row r="260" ht="14.1" customHeight="1" x14ac:dyDescent="0.15"/>
    <row r="261" ht="14.1" customHeight="1" x14ac:dyDescent="0.15"/>
    <row r="262" ht="14.1" customHeight="1" x14ac:dyDescent="0.15"/>
    <row r="263" ht="14.1" customHeight="1" x14ac:dyDescent="0.15"/>
    <row r="264" ht="14.1" customHeight="1" x14ac:dyDescent="0.15"/>
    <row r="265" ht="14.1" customHeight="1" x14ac:dyDescent="0.15"/>
    <row r="266" ht="14.1" customHeight="1" x14ac:dyDescent="0.15"/>
    <row r="267" ht="14.1" customHeight="1" x14ac:dyDescent="0.15"/>
    <row r="268" ht="14.1" customHeight="1" x14ac:dyDescent="0.15"/>
    <row r="269" ht="14.1" customHeight="1" x14ac:dyDescent="0.15"/>
    <row r="270" ht="14.1" customHeight="1" x14ac:dyDescent="0.15"/>
    <row r="271" ht="14.1" customHeight="1" x14ac:dyDescent="0.15"/>
    <row r="272" ht="14.1" customHeight="1" x14ac:dyDescent="0.15"/>
    <row r="273" ht="14.1" customHeight="1" x14ac:dyDescent="0.15"/>
    <row r="274" ht="14.1" customHeight="1" x14ac:dyDescent="0.15"/>
    <row r="275" ht="14.1" customHeight="1" x14ac:dyDescent="0.15"/>
    <row r="276" ht="14.1" customHeight="1" x14ac:dyDescent="0.15"/>
    <row r="277" ht="14.1" customHeight="1" x14ac:dyDescent="0.15"/>
    <row r="278" ht="14.1" customHeight="1" x14ac:dyDescent="0.15"/>
    <row r="279" ht="14.1" customHeight="1" x14ac:dyDescent="0.15"/>
    <row r="280" ht="14.1" customHeight="1" x14ac:dyDescent="0.15"/>
    <row r="281" ht="14.1" customHeight="1" x14ac:dyDescent="0.15"/>
    <row r="282" ht="14.1" customHeight="1" x14ac:dyDescent="0.15"/>
    <row r="283" ht="14.1" customHeight="1" x14ac:dyDescent="0.15"/>
    <row r="284" ht="14.1" customHeight="1" x14ac:dyDescent="0.15"/>
    <row r="285" ht="14.1" customHeight="1" x14ac:dyDescent="0.15"/>
    <row r="286" ht="14.1" customHeight="1" x14ac:dyDescent="0.15"/>
    <row r="287" ht="14.1" customHeight="1" x14ac:dyDescent="0.15"/>
    <row r="288" ht="14.1" customHeight="1" x14ac:dyDescent="0.15"/>
    <row r="289" ht="14.1" customHeight="1" x14ac:dyDescent="0.15"/>
    <row r="290" ht="14.1" customHeight="1" x14ac:dyDescent="0.15"/>
    <row r="291" ht="14.1" customHeight="1" x14ac:dyDescent="0.15"/>
    <row r="292" ht="14.1" customHeight="1" x14ac:dyDescent="0.15"/>
    <row r="293" ht="14.1" customHeight="1" x14ac:dyDescent="0.15"/>
    <row r="294" ht="14.1" customHeight="1" x14ac:dyDescent="0.15"/>
    <row r="295" ht="14.1" customHeight="1" x14ac:dyDescent="0.15"/>
    <row r="296" ht="14.1" customHeight="1" x14ac:dyDescent="0.15"/>
    <row r="297" ht="14.1" customHeight="1" x14ac:dyDescent="0.15"/>
    <row r="298" ht="14.1" customHeight="1" x14ac:dyDescent="0.15"/>
    <row r="299" ht="14.1" customHeight="1" x14ac:dyDescent="0.15"/>
    <row r="300" ht="14.1" customHeight="1" x14ac:dyDescent="0.15"/>
    <row r="301" ht="14.1" customHeight="1" x14ac:dyDescent="0.15"/>
    <row r="302" ht="14.1" customHeight="1" x14ac:dyDescent="0.15"/>
    <row r="303" ht="14.1" customHeight="1" x14ac:dyDescent="0.15"/>
    <row r="304" ht="14.1" customHeight="1" x14ac:dyDescent="0.15"/>
    <row r="305" ht="14.1" customHeight="1" x14ac:dyDescent="0.15"/>
    <row r="306" ht="14.1" customHeight="1" x14ac:dyDescent="0.15"/>
    <row r="307" ht="14.1" customHeight="1" x14ac:dyDescent="0.15"/>
    <row r="308" ht="14.1" customHeight="1" x14ac:dyDescent="0.15"/>
    <row r="309" ht="14.1" customHeight="1" x14ac:dyDescent="0.15"/>
    <row r="310" ht="14.1" customHeight="1" x14ac:dyDescent="0.15"/>
    <row r="311" ht="14.1" customHeight="1" x14ac:dyDescent="0.15"/>
    <row r="312" ht="14.1" customHeight="1" x14ac:dyDescent="0.15"/>
    <row r="313" ht="14.1" customHeight="1" x14ac:dyDescent="0.15"/>
    <row r="314" ht="14.1" customHeight="1" x14ac:dyDescent="0.15"/>
    <row r="315" ht="14.1" customHeight="1" x14ac:dyDescent="0.15"/>
    <row r="316" ht="14.1" customHeight="1" x14ac:dyDescent="0.15"/>
    <row r="317" ht="14.1" customHeight="1" x14ac:dyDescent="0.15"/>
    <row r="318" ht="14.1" customHeight="1" x14ac:dyDescent="0.15"/>
    <row r="319" ht="14.1" customHeight="1" x14ac:dyDescent="0.15"/>
    <row r="320" ht="14.1" customHeight="1" x14ac:dyDescent="0.15"/>
    <row r="321" ht="14.1" customHeight="1" x14ac:dyDescent="0.15"/>
    <row r="322" ht="14.1" customHeight="1" x14ac:dyDescent="0.15"/>
    <row r="323" ht="14.1" customHeight="1" x14ac:dyDescent="0.15"/>
    <row r="324" ht="14.1" customHeight="1" x14ac:dyDescent="0.15"/>
    <row r="325" ht="14.1" customHeight="1" x14ac:dyDescent="0.15"/>
    <row r="326" ht="14.1" customHeight="1" x14ac:dyDescent="0.15"/>
    <row r="327" ht="14.1" customHeight="1" x14ac:dyDescent="0.15"/>
    <row r="328" ht="14.1" customHeight="1" x14ac:dyDescent="0.15"/>
    <row r="329" ht="14.1" customHeight="1" x14ac:dyDescent="0.15"/>
    <row r="330" ht="14.1" customHeight="1" x14ac:dyDescent="0.15"/>
    <row r="331" ht="14.1" customHeight="1" x14ac:dyDescent="0.15"/>
    <row r="332" ht="14.1" customHeight="1" x14ac:dyDescent="0.15"/>
    <row r="333" ht="14.1" customHeight="1" x14ac:dyDescent="0.15"/>
    <row r="334" ht="14.1" customHeight="1" x14ac:dyDescent="0.15"/>
    <row r="335" ht="14.1" customHeight="1" x14ac:dyDescent="0.15"/>
    <row r="336" ht="14.1" customHeight="1" x14ac:dyDescent="0.15"/>
    <row r="337" ht="14.1" customHeight="1" x14ac:dyDescent="0.15"/>
    <row r="338" ht="14.1" customHeight="1" x14ac:dyDescent="0.15"/>
    <row r="339" ht="14.1" customHeight="1" x14ac:dyDescent="0.15"/>
    <row r="340" ht="14.1" customHeight="1" x14ac:dyDescent="0.15"/>
    <row r="341" ht="14.1" customHeight="1" x14ac:dyDescent="0.15"/>
    <row r="342" ht="14.1" customHeight="1" x14ac:dyDescent="0.15"/>
    <row r="343" ht="14.1" customHeight="1" x14ac:dyDescent="0.15"/>
    <row r="344" ht="14.1" customHeight="1" x14ac:dyDescent="0.15"/>
    <row r="345" ht="14.1" customHeight="1" x14ac:dyDescent="0.15"/>
    <row r="346" ht="14.1" customHeight="1" x14ac:dyDescent="0.15"/>
    <row r="347" ht="14.1" customHeight="1" x14ac:dyDescent="0.15"/>
    <row r="348" ht="14.1" customHeight="1" x14ac:dyDescent="0.15"/>
    <row r="349" ht="14.1" customHeight="1" x14ac:dyDescent="0.15"/>
    <row r="350" ht="14.1" customHeight="1" x14ac:dyDescent="0.15"/>
    <row r="351" ht="14.1" customHeight="1" x14ac:dyDescent="0.15"/>
    <row r="352" ht="14.1" customHeight="1" x14ac:dyDescent="0.15"/>
    <row r="353" ht="14.1" customHeight="1" x14ac:dyDescent="0.15"/>
    <row r="354" ht="14.1" customHeight="1" x14ac:dyDescent="0.15"/>
    <row r="355" ht="14.1" customHeight="1" x14ac:dyDescent="0.15"/>
    <row r="356" ht="14.1" customHeight="1" x14ac:dyDescent="0.15"/>
    <row r="357" ht="14.1" customHeight="1" x14ac:dyDescent="0.15"/>
    <row r="358" ht="14.1" customHeight="1" x14ac:dyDescent="0.15"/>
    <row r="359" ht="14.1" customHeight="1" x14ac:dyDescent="0.15"/>
    <row r="360" ht="14.1" customHeight="1" x14ac:dyDescent="0.15"/>
    <row r="361" ht="14.1" customHeight="1" x14ac:dyDescent="0.15"/>
    <row r="362" ht="14.1" customHeight="1" x14ac:dyDescent="0.15"/>
    <row r="363" ht="14.1" customHeight="1" x14ac:dyDescent="0.15"/>
    <row r="364" ht="14.1" customHeight="1" x14ac:dyDescent="0.15"/>
    <row r="365" ht="14.1" customHeight="1" x14ac:dyDescent="0.15"/>
    <row r="366" ht="14.1" customHeight="1" x14ac:dyDescent="0.15"/>
    <row r="367" ht="14.1" customHeight="1" x14ac:dyDescent="0.15"/>
    <row r="368" ht="14.1" customHeight="1" x14ac:dyDescent="0.15"/>
    <row r="369" ht="14.1" customHeight="1" x14ac:dyDescent="0.15"/>
    <row r="370" ht="14.1" customHeight="1" x14ac:dyDescent="0.15"/>
    <row r="371" ht="14.1" customHeight="1" x14ac:dyDescent="0.15"/>
    <row r="372" ht="14.1" customHeight="1" x14ac:dyDescent="0.15"/>
    <row r="373" ht="14.1" customHeight="1" x14ac:dyDescent="0.15"/>
    <row r="374" ht="14.1" customHeight="1" x14ac:dyDescent="0.15"/>
    <row r="375" ht="14.1" customHeight="1" x14ac:dyDescent="0.15"/>
    <row r="376" ht="14.1" customHeight="1" x14ac:dyDescent="0.15"/>
    <row r="377" ht="14.1" customHeight="1" x14ac:dyDescent="0.15"/>
    <row r="378" ht="14.1" customHeight="1" x14ac:dyDescent="0.15"/>
    <row r="379" ht="14.1" customHeight="1" x14ac:dyDescent="0.15"/>
    <row r="380" ht="14.1" customHeight="1" x14ac:dyDescent="0.15"/>
    <row r="381" ht="14.1" customHeight="1" x14ac:dyDescent="0.15"/>
    <row r="382" ht="14.1" customHeight="1" x14ac:dyDescent="0.15"/>
    <row r="383" ht="14.1" customHeight="1" x14ac:dyDescent="0.15"/>
    <row r="384" ht="14.1" customHeight="1" x14ac:dyDescent="0.15"/>
    <row r="385" ht="14.1" customHeight="1" x14ac:dyDescent="0.15"/>
    <row r="386" ht="14.1" customHeight="1" x14ac:dyDescent="0.15"/>
    <row r="387" ht="14.1" customHeight="1" x14ac:dyDescent="0.15"/>
    <row r="388" ht="14.1" customHeight="1" x14ac:dyDescent="0.15"/>
    <row r="389" ht="14.1" customHeight="1" x14ac:dyDescent="0.15"/>
    <row r="390" ht="14.1" customHeight="1" x14ac:dyDescent="0.15"/>
    <row r="391" ht="14.1" customHeight="1" x14ac:dyDescent="0.15"/>
    <row r="392" ht="14.1" customHeight="1" x14ac:dyDescent="0.15"/>
    <row r="393" ht="14.1" customHeight="1" x14ac:dyDescent="0.15"/>
    <row r="394" ht="14.1" customHeight="1" x14ac:dyDescent="0.15"/>
    <row r="395" ht="14.1" customHeight="1" x14ac:dyDescent="0.15"/>
    <row r="396" ht="14.1" customHeight="1" x14ac:dyDescent="0.15"/>
    <row r="397" ht="14.1" customHeight="1" x14ac:dyDescent="0.15"/>
    <row r="398" ht="14.1" customHeight="1" x14ac:dyDescent="0.15"/>
    <row r="399" ht="14.1" customHeight="1" x14ac:dyDescent="0.15"/>
    <row r="400" ht="14.1" customHeight="1" x14ac:dyDescent="0.15"/>
    <row r="401" ht="14.1" customHeight="1" x14ac:dyDescent="0.15"/>
    <row r="402" ht="14.1" customHeight="1" x14ac:dyDescent="0.15"/>
    <row r="403" ht="14.1" customHeight="1" x14ac:dyDescent="0.15"/>
    <row r="404" ht="14.1" customHeight="1" x14ac:dyDescent="0.15"/>
    <row r="405" ht="14.1" customHeight="1" x14ac:dyDescent="0.15"/>
    <row r="406" ht="14.1" customHeight="1" x14ac:dyDescent="0.15"/>
    <row r="407" ht="14.1" customHeight="1" x14ac:dyDescent="0.15"/>
    <row r="408" ht="14.1" customHeight="1" x14ac:dyDescent="0.15"/>
    <row r="409" ht="14.1" customHeight="1" x14ac:dyDescent="0.15"/>
    <row r="410" ht="14.1" customHeight="1" x14ac:dyDescent="0.15"/>
    <row r="411" ht="14.1" customHeight="1" x14ac:dyDescent="0.15"/>
    <row r="412" ht="14.1" customHeight="1" x14ac:dyDescent="0.15"/>
    <row r="413" ht="14.1" customHeight="1" x14ac:dyDescent="0.15"/>
    <row r="414" ht="14.1" customHeight="1" x14ac:dyDescent="0.15"/>
    <row r="415" ht="14.1" customHeight="1" x14ac:dyDescent="0.15"/>
    <row r="416" ht="14.1" customHeight="1" x14ac:dyDescent="0.15"/>
    <row r="417" ht="14.1" customHeight="1" x14ac:dyDescent="0.15"/>
    <row r="418" ht="14.1" customHeight="1" x14ac:dyDescent="0.15"/>
    <row r="419" ht="14.1" customHeight="1" x14ac:dyDescent="0.15"/>
    <row r="420" ht="14.1" customHeight="1" x14ac:dyDescent="0.15"/>
    <row r="421" ht="14.1" customHeight="1" x14ac:dyDescent="0.15"/>
    <row r="422" ht="14.1" customHeight="1" x14ac:dyDescent="0.15"/>
    <row r="423" ht="14.1" customHeight="1" x14ac:dyDescent="0.15"/>
    <row r="424" ht="14.1" customHeight="1" x14ac:dyDescent="0.15"/>
    <row r="425" ht="14.1" customHeight="1" x14ac:dyDescent="0.15"/>
    <row r="426" ht="14.1" customHeight="1" x14ac:dyDescent="0.15"/>
    <row r="427" ht="14.1" customHeight="1" x14ac:dyDescent="0.15"/>
    <row r="428" ht="14.1" customHeight="1" x14ac:dyDescent="0.15"/>
    <row r="429" ht="14.1" customHeight="1" x14ac:dyDescent="0.15"/>
    <row r="430" ht="14.1" customHeight="1" x14ac:dyDescent="0.15"/>
    <row r="431" ht="14.1" customHeight="1" x14ac:dyDescent="0.15"/>
    <row r="432" ht="14.1" customHeight="1" x14ac:dyDescent="0.15"/>
    <row r="433" ht="14.1" customHeight="1" x14ac:dyDescent="0.15"/>
    <row r="434" ht="14.1" customHeight="1" x14ac:dyDescent="0.15"/>
    <row r="435" ht="14.1" customHeight="1" x14ac:dyDescent="0.15"/>
    <row r="436" ht="14.1" customHeight="1" x14ac:dyDescent="0.15"/>
    <row r="437" ht="14.1" customHeight="1" x14ac:dyDescent="0.15"/>
    <row r="438" ht="14.1" customHeight="1" x14ac:dyDescent="0.15"/>
    <row r="439" ht="14.1" customHeight="1" x14ac:dyDescent="0.15"/>
    <row r="440" ht="14.1" customHeight="1" x14ac:dyDescent="0.15"/>
    <row r="441" ht="14.1" customHeight="1" x14ac:dyDescent="0.15"/>
    <row r="442" ht="14.1" customHeight="1" x14ac:dyDescent="0.15"/>
    <row r="443" ht="14.1" customHeight="1" x14ac:dyDescent="0.15"/>
    <row r="444" ht="14.1" customHeight="1" x14ac:dyDescent="0.15"/>
    <row r="445" ht="14.1" customHeight="1" x14ac:dyDescent="0.15"/>
    <row r="446" ht="14.1" customHeight="1" x14ac:dyDescent="0.15"/>
    <row r="447" ht="14.1" customHeight="1" x14ac:dyDescent="0.15"/>
    <row r="448" ht="14.1" customHeight="1" x14ac:dyDescent="0.15"/>
    <row r="449" ht="14.1" customHeight="1" x14ac:dyDescent="0.15"/>
    <row r="450" ht="14.1" customHeight="1" x14ac:dyDescent="0.15"/>
    <row r="451" ht="14.1" customHeight="1" x14ac:dyDescent="0.15"/>
    <row r="452" ht="14.1" customHeight="1" x14ac:dyDescent="0.15"/>
    <row r="453" ht="14.1" customHeight="1" x14ac:dyDescent="0.15"/>
    <row r="454" ht="14.1" customHeight="1" x14ac:dyDescent="0.15"/>
    <row r="455" ht="14.1" customHeight="1" x14ac:dyDescent="0.15"/>
    <row r="456" ht="14.1" customHeight="1" x14ac:dyDescent="0.15"/>
    <row r="457" ht="14.1" customHeight="1" x14ac:dyDescent="0.15"/>
    <row r="458" ht="14.1" customHeight="1" x14ac:dyDescent="0.15"/>
    <row r="459" ht="14.1" customHeight="1" x14ac:dyDescent="0.15"/>
    <row r="460" ht="14.1" customHeight="1" x14ac:dyDescent="0.15"/>
    <row r="461" ht="14.1" customHeight="1" x14ac:dyDescent="0.15"/>
    <row r="462" ht="14.1" customHeight="1" x14ac:dyDescent="0.15"/>
    <row r="463" ht="14.1" customHeight="1" x14ac:dyDescent="0.15"/>
    <row r="464" ht="14.1" customHeight="1" x14ac:dyDescent="0.15"/>
    <row r="465" ht="14.1" customHeight="1" x14ac:dyDescent="0.15"/>
    <row r="466" ht="14.1" customHeight="1" x14ac:dyDescent="0.15"/>
    <row r="467" ht="14.1" customHeight="1" x14ac:dyDescent="0.15"/>
    <row r="468" ht="14.1" customHeight="1" x14ac:dyDescent="0.15"/>
    <row r="469" ht="14.1" customHeight="1" x14ac:dyDescent="0.15"/>
    <row r="470" ht="14.1" customHeight="1" x14ac:dyDescent="0.15"/>
    <row r="471" ht="14.1" customHeight="1" x14ac:dyDescent="0.15"/>
    <row r="472" ht="14.1" customHeight="1" x14ac:dyDescent="0.15"/>
    <row r="473" ht="14.1" customHeight="1" x14ac:dyDescent="0.15"/>
    <row r="474" ht="14.1" customHeight="1" x14ac:dyDescent="0.15"/>
    <row r="475" ht="14.1" customHeight="1" x14ac:dyDescent="0.15"/>
    <row r="476" ht="14.1" customHeight="1" x14ac:dyDescent="0.15"/>
    <row r="477" ht="14.1" customHeight="1" x14ac:dyDescent="0.15"/>
    <row r="478" ht="14.1" customHeight="1" x14ac:dyDescent="0.15"/>
    <row r="479" ht="14.1" customHeight="1" x14ac:dyDescent="0.15"/>
    <row r="480" ht="14.1" customHeight="1" x14ac:dyDescent="0.15"/>
    <row r="481" ht="14.1" customHeight="1" x14ac:dyDescent="0.15"/>
    <row r="482" ht="14.1" customHeight="1" x14ac:dyDescent="0.15"/>
    <row r="483" ht="14.1" customHeight="1" x14ac:dyDescent="0.15"/>
    <row r="484" ht="14.1" customHeight="1" x14ac:dyDescent="0.15"/>
    <row r="485" ht="14.1" customHeight="1" x14ac:dyDescent="0.15"/>
    <row r="486" ht="14.1" customHeight="1" x14ac:dyDescent="0.15"/>
    <row r="487" ht="14.1" customHeight="1" x14ac:dyDescent="0.15"/>
    <row r="488" ht="14.1" customHeight="1" x14ac:dyDescent="0.15"/>
    <row r="489" ht="14.1" customHeight="1" x14ac:dyDescent="0.15"/>
    <row r="490" ht="14.1" customHeight="1" x14ac:dyDescent="0.15"/>
    <row r="491" ht="14.1" customHeight="1" x14ac:dyDescent="0.15"/>
    <row r="492" ht="14.1" customHeight="1" x14ac:dyDescent="0.15"/>
    <row r="493" ht="14.1" customHeight="1" x14ac:dyDescent="0.15"/>
    <row r="494" ht="14.1" customHeight="1" x14ac:dyDescent="0.15"/>
    <row r="495" ht="14.1" customHeight="1" x14ac:dyDescent="0.15"/>
    <row r="496" ht="14.1" customHeight="1" x14ac:dyDescent="0.15"/>
    <row r="497" ht="14.1" customHeight="1" x14ac:dyDescent="0.15"/>
    <row r="498" ht="14.1" customHeight="1" x14ac:dyDescent="0.15"/>
    <row r="499" ht="14.1" customHeight="1" x14ac:dyDescent="0.15"/>
    <row r="500" ht="14.1" customHeight="1" x14ac:dyDescent="0.15"/>
    <row r="501" ht="14.1" customHeight="1" x14ac:dyDescent="0.15"/>
    <row r="502" ht="14.1" customHeight="1" x14ac:dyDescent="0.15"/>
    <row r="503" ht="14.1" customHeight="1" x14ac:dyDescent="0.15"/>
    <row r="504" ht="14.1" customHeight="1" x14ac:dyDescent="0.15"/>
    <row r="505" ht="14.1" customHeight="1" x14ac:dyDescent="0.15"/>
    <row r="506" ht="14.1" customHeight="1" x14ac:dyDescent="0.15"/>
    <row r="507" ht="14.1" customHeight="1" x14ac:dyDescent="0.15"/>
    <row r="508" ht="14.1" customHeight="1" x14ac:dyDescent="0.15"/>
    <row r="509" ht="14.1" customHeight="1" x14ac:dyDescent="0.15"/>
    <row r="510" ht="14.1" customHeight="1" x14ac:dyDescent="0.15"/>
    <row r="511" ht="14.1" customHeight="1" x14ac:dyDescent="0.15"/>
    <row r="512" ht="14.1" customHeight="1" x14ac:dyDescent="0.15"/>
    <row r="513" ht="14.1" customHeight="1" x14ac:dyDescent="0.15"/>
    <row r="514" ht="14.1" customHeight="1" x14ac:dyDescent="0.15"/>
    <row r="515" ht="14.1" customHeight="1" x14ac:dyDescent="0.15"/>
    <row r="516" ht="14.1" customHeight="1" x14ac:dyDescent="0.15"/>
    <row r="517" ht="14.1" customHeight="1" x14ac:dyDescent="0.15"/>
    <row r="518" ht="14.1" customHeight="1" x14ac:dyDescent="0.15"/>
    <row r="519" ht="14.1" customHeight="1" x14ac:dyDescent="0.15"/>
    <row r="520" ht="14.1" customHeight="1" x14ac:dyDescent="0.15"/>
    <row r="521" ht="14.1" customHeight="1" x14ac:dyDescent="0.15"/>
    <row r="522" ht="14.1" customHeight="1" x14ac:dyDescent="0.15"/>
    <row r="523" ht="14.1" customHeight="1" x14ac:dyDescent="0.15"/>
    <row r="524" ht="14.1" customHeight="1" x14ac:dyDescent="0.15"/>
    <row r="525" ht="14.1" customHeight="1" x14ac:dyDescent="0.15"/>
    <row r="526" ht="14.1" customHeight="1" x14ac:dyDescent="0.15"/>
    <row r="527" ht="14.1" customHeight="1" x14ac:dyDescent="0.15"/>
    <row r="528" ht="14.1" customHeight="1" x14ac:dyDescent="0.15"/>
    <row r="529" ht="14.1" customHeight="1" x14ac:dyDescent="0.15"/>
    <row r="530" ht="14.1" customHeight="1" x14ac:dyDescent="0.15"/>
    <row r="531" ht="14.1" customHeight="1" x14ac:dyDescent="0.15"/>
    <row r="532" ht="14.1" customHeight="1" x14ac:dyDescent="0.15"/>
    <row r="533" ht="14.1" customHeight="1" x14ac:dyDescent="0.15"/>
    <row r="534" ht="14.1" customHeight="1" x14ac:dyDescent="0.15"/>
    <row r="535" ht="14.1" customHeight="1" x14ac:dyDescent="0.15"/>
    <row r="536" ht="14.1" customHeight="1" x14ac:dyDescent="0.15"/>
    <row r="537" ht="14.1" customHeight="1" x14ac:dyDescent="0.15"/>
    <row r="538" ht="14.1" customHeight="1" x14ac:dyDescent="0.15"/>
    <row r="539" ht="14.1" customHeight="1" x14ac:dyDescent="0.15"/>
    <row r="540" ht="14.1" customHeight="1" x14ac:dyDescent="0.15"/>
    <row r="541" ht="14.1" customHeight="1" x14ac:dyDescent="0.15"/>
    <row r="542" ht="14.1" customHeight="1" x14ac:dyDescent="0.15"/>
    <row r="543" ht="14.1" customHeight="1" x14ac:dyDescent="0.15"/>
    <row r="544" ht="14.1" customHeight="1" x14ac:dyDescent="0.15"/>
    <row r="545" ht="14.1" customHeight="1" x14ac:dyDescent="0.15"/>
    <row r="546" ht="14.1" customHeight="1" x14ac:dyDescent="0.15"/>
    <row r="547" ht="14.1" customHeight="1" x14ac:dyDescent="0.15"/>
    <row r="548" ht="14.1" customHeight="1" x14ac:dyDescent="0.15"/>
    <row r="549" ht="14.1" customHeight="1" x14ac:dyDescent="0.15"/>
    <row r="550" ht="14.1" customHeight="1" x14ac:dyDescent="0.15"/>
    <row r="551" ht="14.1" customHeight="1" x14ac:dyDescent="0.15"/>
    <row r="552" ht="14.1" customHeight="1" x14ac:dyDescent="0.15"/>
    <row r="553" ht="14.1" customHeight="1" x14ac:dyDescent="0.15"/>
    <row r="554" ht="14.1" customHeight="1" x14ac:dyDescent="0.15"/>
    <row r="555" ht="14.1" customHeight="1" x14ac:dyDescent="0.15"/>
    <row r="556" ht="14.1" customHeight="1" x14ac:dyDescent="0.15"/>
    <row r="557" ht="14.1" customHeight="1" x14ac:dyDescent="0.15"/>
    <row r="558" ht="14.1" customHeight="1" x14ac:dyDescent="0.15"/>
    <row r="559" ht="14.1" customHeight="1" x14ac:dyDescent="0.15"/>
    <row r="560" ht="14.1" customHeight="1" x14ac:dyDescent="0.15"/>
    <row r="561" ht="14.1" customHeight="1" x14ac:dyDescent="0.15"/>
    <row r="562" ht="14.1" customHeight="1" x14ac:dyDescent="0.15"/>
    <row r="563" ht="14.1" customHeight="1" x14ac:dyDescent="0.15"/>
    <row r="564" ht="14.1" customHeight="1" x14ac:dyDescent="0.15"/>
    <row r="565" ht="14.1" customHeight="1" x14ac:dyDescent="0.15"/>
    <row r="566" ht="14.1" customHeight="1" x14ac:dyDescent="0.15"/>
    <row r="567" ht="14.1" customHeight="1" x14ac:dyDescent="0.15"/>
    <row r="568" ht="14.1" customHeight="1" x14ac:dyDescent="0.15"/>
    <row r="569" ht="14.1" customHeight="1" x14ac:dyDescent="0.15"/>
    <row r="570" ht="14.1" customHeight="1" x14ac:dyDescent="0.15"/>
    <row r="571" ht="14.1" customHeight="1" x14ac:dyDescent="0.15"/>
    <row r="572" ht="14.1" customHeight="1" x14ac:dyDescent="0.15"/>
    <row r="573" ht="14.1" customHeight="1" x14ac:dyDescent="0.15"/>
    <row r="574" ht="14.1" customHeight="1" x14ac:dyDescent="0.15"/>
    <row r="575" ht="14.1" customHeight="1" x14ac:dyDescent="0.15"/>
    <row r="576" ht="14.1" customHeight="1" x14ac:dyDescent="0.15"/>
    <row r="577" ht="14.1" customHeight="1" x14ac:dyDescent="0.15"/>
    <row r="578" ht="14.1" customHeight="1" x14ac:dyDescent="0.15"/>
    <row r="579" ht="14.1" customHeight="1" x14ac:dyDescent="0.15"/>
    <row r="580" ht="14.1" customHeight="1" x14ac:dyDescent="0.15"/>
    <row r="581" ht="14.1" customHeight="1" x14ac:dyDescent="0.15"/>
    <row r="582" ht="14.1" customHeight="1" x14ac:dyDescent="0.15"/>
    <row r="583" ht="14.1" customHeight="1" x14ac:dyDescent="0.15"/>
    <row r="584" ht="14.1" customHeight="1" x14ac:dyDescent="0.15"/>
    <row r="585" ht="14.1" customHeight="1" x14ac:dyDescent="0.15"/>
    <row r="586" ht="14.1" customHeight="1" x14ac:dyDescent="0.15"/>
    <row r="587" ht="14.1" customHeight="1" x14ac:dyDescent="0.15"/>
    <row r="588" ht="14.1" customHeight="1" x14ac:dyDescent="0.15"/>
    <row r="589" ht="14.1" customHeight="1" x14ac:dyDescent="0.15"/>
    <row r="590" ht="14.1" customHeight="1" x14ac:dyDescent="0.15"/>
    <row r="591" ht="14.1" customHeight="1" x14ac:dyDescent="0.15"/>
    <row r="592" ht="14.1" customHeight="1" x14ac:dyDescent="0.15"/>
    <row r="593" ht="14.1" customHeight="1" x14ac:dyDescent="0.15"/>
    <row r="594" ht="14.1" customHeight="1" x14ac:dyDescent="0.15"/>
    <row r="595" ht="14.1" customHeight="1" x14ac:dyDescent="0.15"/>
    <row r="596" ht="14.1" customHeight="1" x14ac:dyDescent="0.15"/>
    <row r="597" ht="14.1" customHeight="1" x14ac:dyDescent="0.15"/>
    <row r="598" ht="14.1" customHeight="1" x14ac:dyDescent="0.15"/>
    <row r="599" ht="14.1" customHeight="1" x14ac:dyDescent="0.15"/>
    <row r="600" ht="14.1" customHeight="1" x14ac:dyDescent="0.15"/>
    <row r="601" ht="14.1" customHeight="1" x14ac:dyDescent="0.15"/>
    <row r="602" ht="14.1" customHeight="1" x14ac:dyDescent="0.15"/>
    <row r="603" ht="14.1" customHeight="1" x14ac:dyDescent="0.15"/>
    <row r="604" ht="14.1" customHeight="1" x14ac:dyDescent="0.15"/>
    <row r="605" ht="14.1" customHeight="1" x14ac:dyDescent="0.15"/>
    <row r="606" ht="14.1" customHeight="1" x14ac:dyDescent="0.15"/>
    <row r="607" ht="14.1" customHeight="1" x14ac:dyDescent="0.15"/>
    <row r="608" ht="14.1" customHeight="1" x14ac:dyDescent="0.15"/>
    <row r="609" ht="14.1" customHeight="1" x14ac:dyDescent="0.15"/>
    <row r="610" ht="14.1" customHeight="1" x14ac:dyDescent="0.15"/>
    <row r="611" ht="14.1" customHeight="1" x14ac:dyDescent="0.15"/>
    <row r="612" ht="14.1" customHeight="1" x14ac:dyDescent="0.15"/>
    <row r="613" ht="14.1" customHeight="1" x14ac:dyDescent="0.15"/>
    <row r="614" ht="14.1" customHeight="1" x14ac:dyDescent="0.15"/>
    <row r="615" ht="14.1" customHeight="1" x14ac:dyDescent="0.15"/>
    <row r="616" ht="14.1" customHeight="1" x14ac:dyDescent="0.15"/>
    <row r="617" ht="14.1" customHeight="1" x14ac:dyDescent="0.15"/>
    <row r="618" ht="14.1" customHeight="1" x14ac:dyDescent="0.15"/>
    <row r="619" ht="14.1" customHeight="1" x14ac:dyDescent="0.15"/>
    <row r="620" ht="14.1" customHeight="1" x14ac:dyDescent="0.15"/>
    <row r="621" ht="14.1" customHeight="1" x14ac:dyDescent="0.15"/>
    <row r="622" ht="14.1" customHeight="1" x14ac:dyDescent="0.15"/>
    <row r="623" ht="14.1" customHeight="1" x14ac:dyDescent="0.15"/>
    <row r="624" ht="14.1" customHeight="1" x14ac:dyDescent="0.15"/>
    <row r="625" ht="14.1" customHeight="1" x14ac:dyDescent="0.15"/>
    <row r="626" ht="14.1" customHeight="1" x14ac:dyDescent="0.15"/>
    <row r="627" ht="14.1" customHeight="1" x14ac:dyDescent="0.15"/>
    <row r="628" ht="14.1" customHeight="1" x14ac:dyDescent="0.15"/>
    <row r="629" ht="14.1" customHeight="1" x14ac:dyDescent="0.15"/>
    <row r="630" ht="14.1" customHeight="1" x14ac:dyDescent="0.15"/>
    <row r="631" ht="14.1" customHeight="1" x14ac:dyDescent="0.15"/>
    <row r="632" ht="14.1" customHeight="1" x14ac:dyDescent="0.15"/>
    <row r="633" ht="14.1" customHeight="1" x14ac:dyDescent="0.15"/>
    <row r="634" ht="14.1" customHeight="1" x14ac:dyDescent="0.15"/>
    <row r="635" ht="14.1" customHeight="1" x14ac:dyDescent="0.15"/>
    <row r="636" ht="14.1" customHeight="1" x14ac:dyDescent="0.15"/>
    <row r="637" ht="14.1" customHeight="1" x14ac:dyDescent="0.15"/>
    <row r="638" ht="14.1" customHeight="1" x14ac:dyDescent="0.15"/>
    <row r="639" ht="14.1" customHeight="1" x14ac:dyDescent="0.15"/>
    <row r="640" ht="14.1" customHeight="1" x14ac:dyDescent="0.15"/>
    <row r="641" ht="14.1" customHeight="1" x14ac:dyDescent="0.15"/>
    <row r="642" ht="14.1" customHeight="1" x14ac:dyDescent="0.15"/>
    <row r="643" ht="14.1" customHeight="1" x14ac:dyDescent="0.15"/>
    <row r="644" ht="14.1" customHeight="1" x14ac:dyDescent="0.15"/>
    <row r="645" ht="14.1" customHeight="1" x14ac:dyDescent="0.15"/>
    <row r="646" ht="14.1" customHeight="1" x14ac:dyDescent="0.15"/>
    <row r="647" ht="14.1" customHeight="1" x14ac:dyDescent="0.15"/>
    <row r="648" ht="14.1" customHeight="1" x14ac:dyDescent="0.15"/>
    <row r="649" ht="14.1" customHeight="1" x14ac:dyDescent="0.15"/>
    <row r="650" ht="14.1" customHeight="1" x14ac:dyDescent="0.15"/>
    <row r="651" ht="14.1" customHeight="1" x14ac:dyDescent="0.15"/>
    <row r="652" ht="14.1" customHeight="1" x14ac:dyDescent="0.15"/>
    <row r="653" ht="14.1" customHeight="1" x14ac:dyDescent="0.15"/>
    <row r="654" ht="14.1" customHeight="1" x14ac:dyDescent="0.15"/>
    <row r="655" ht="14.1" customHeight="1" x14ac:dyDescent="0.15"/>
    <row r="656" ht="14.1" customHeight="1" x14ac:dyDescent="0.15"/>
    <row r="657" ht="14.1" customHeight="1" x14ac:dyDescent="0.15"/>
    <row r="658" ht="14.1" customHeight="1" x14ac:dyDescent="0.15"/>
    <row r="659" ht="14.1" customHeight="1" x14ac:dyDescent="0.15"/>
    <row r="660" ht="14.1" customHeight="1" x14ac:dyDescent="0.15"/>
    <row r="661" ht="14.1" customHeight="1" x14ac:dyDescent="0.15"/>
    <row r="662" ht="14.1" customHeight="1" x14ac:dyDescent="0.15"/>
    <row r="663" ht="14.1" customHeight="1" x14ac:dyDescent="0.15"/>
    <row r="664" ht="14.1" customHeight="1" x14ac:dyDescent="0.15"/>
    <row r="665" ht="14.1" customHeight="1" x14ac:dyDescent="0.15"/>
    <row r="666" ht="14.1" customHeight="1" x14ac:dyDescent="0.15"/>
    <row r="667" ht="14.1" customHeight="1" x14ac:dyDescent="0.15"/>
    <row r="668" ht="14.1" customHeight="1" x14ac:dyDescent="0.15"/>
    <row r="669" ht="14.1" customHeight="1" x14ac:dyDescent="0.15"/>
    <row r="670" ht="14.1" customHeight="1" x14ac:dyDescent="0.15"/>
    <row r="671" ht="14.1" customHeight="1" x14ac:dyDescent="0.15"/>
    <row r="672" ht="14.1" customHeight="1" x14ac:dyDescent="0.15"/>
    <row r="673" ht="14.1" customHeight="1" x14ac:dyDescent="0.15"/>
    <row r="674" ht="14.1" customHeight="1" x14ac:dyDescent="0.15"/>
    <row r="675" ht="14.1" customHeight="1" x14ac:dyDescent="0.15"/>
    <row r="676" ht="14.1" customHeight="1" x14ac:dyDescent="0.15"/>
    <row r="677" ht="14.1" customHeight="1" x14ac:dyDescent="0.15"/>
    <row r="678" ht="14.1" customHeight="1" x14ac:dyDescent="0.15"/>
    <row r="679" ht="14.1" customHeight="1" x14ac:dyDescent="0.15"/>
    <row r="680" ht="14.1" customHeight="1" x14ac:dyDescent="0.15"/>
    <row r="681" ht="14.1" customHeight="1" x14ac:dyDescent="0.15"/>
    <row r="682" ht="14.1" customHeight="1" x14ac:dyDescent="0.15"/>
    <row r="683" ht="14.1" customHeight="1" x14ac:dyDescent="0.15"/>
    <row r="684" ht="14.1" customHeight="1" x14ac:dyDescent="0.15"/>
    <row r="685" ht="14.1" customHeight="1" x14ac:dyDescent="0.15"/>
    <row r="686" ht="14.1" customHeight="1" x14ac:dyDescent="0.15"/>
    <row r="687" ht="14.1" customHeight="1" x14ac:dyDescent="0.15"/>
    <row r="688" ht="14.1" customHeight="1" x14ac:dyDescent="0.15"/>
    <row r="689" ht="14.1" customHeight="1" x14ac:dyDescent="0.15"/>
    <row r="690" ht="14.1" customHeight="1" x14ac:dyDescent="0.15"/>
    <row r="691" ht="14.1" customHeight="1" x14ac:dyDescent="0.15"/>
    <row r="692" ht="14.1" customHeight="1" x14ac:dyDescent="0.15"/>
    <row r="693" ht="14.1" customHeight="1" x14ac:dyDescent="0.15"/>
    <row r="694" ht="14.1" customHeight="1" x14ac:dyDescent="0.15"/>
    <row r="695" ht="14.1" customHeight="1" x14ac:dyDescent="0.15"/>
    <row r="696" ht="14.1" customHeight="1" x14ac:dyDescent="0.15"/>
    <row r="697" ht="14.1" customHeight="1" x14ac:dyDescent="0.15"/>
    <row r="698" ht="14.1" customHeight="1" x14ac:dyDescent="0.15"/>
    <row r="699" ht="14.1" customHeight="1" x14ac:dyDescent="0.15"/>
    <row r="700" ht="14.1" customHeight="1" x14ac:dyDescent="0.15"/>
    <row r="701" ht="14.1" customHeight="1" x14ac:dyDescent="0.15"/>
    <row r="702" ht="14.1" customHeight="1" x14ac:dyDescent="0.15"/>
    <row r="703" ht="14.1" customHeight="1" x14ac:dyDescent="0.15"/>
    <row r="704" ht="14.1" customHeight="1" x14ac:dyDescent="0.15"/>
    <row r="705" ht="14.1" customHeight="1" x14ac:dyDescent="0.15"/>
    <row r="706" ht="14.1" customHeight="1" x14ac:dyDescent="0.15"/>
    <row r="707" ht="14.1" customHeight="1" x14ac:dyDescent="0.15"/>
    <row r="708" ht="14.1" customHeight="1" x14ac:dyDescent="0.15"/>
    <row r="709" ht="14.1" customHeight="1" x14ac:dyDescent="0.15"/>
    <row r="710" ht="14.1" customHeight="1" x14ac:dyDescent="0.15"/>
    <row r="711" ht="14.1" customHeight="1" x14ac:dyDescent="0.15"/>
    <row r="712" ht="14.1" customHeight="1" x14ac:dyDescent="0.15"/>
    <row r="713" ht="14.1" customHeight="1" x14ac:dyDescent="0.15"/>
    <row r="714" ht="14.1" customHeight="1" x14ac:dyDescent="0.15"/>
    <row r="715" ht="14.1" customHeight="1" x14ac:dyDescent="0.15"/>
    <row r="716" ht="14.1" customHeight="1" x14ac:dyDescent="0.15"/>
    <row r="717" ht="14.1" customHeight="1" x14ac:dyDescent="0.15"/>
    <row r="718" ht="14.1" customHeight="1" x14ac:dyDescent="0.15"/>
    <row r="719" ht="14.1" customHeight="1" x14ac:dyDescent="0.15"/>
    <row r="720" ht="14.1" customHeight="1" x14ac:dyDescent="0.15"/>
    <row r="721" ht="14.1" customHeight="1" x14ac:dyDescent="0.15"/>
    <row r="722" ht="14.1" customHeight="1" x14ac:dyDescent="0.15"/>
    <row r="723" ht="14.1" customHeight="1" x14ac:dyDescent="0.15"/>
    <row r="724" ht="14.1" customHeight="1" x14ac:dyDescent="0.15"/>
    <row r="725" ht="14.1" customHeight="1" x14ac:dyDescent="0.15"/>
    <row r="726" ht="14.1" customHeight="1" x14ac:dyDescent="0.15"/>
    <row r="727" ht="14.1" customHeight="1" x14ac:dyDescent="0.15"/>
    <row r="728" ht="14.1" customHeight="1" x14ac:dyDescent="0.15"/>
    <row r="729" ht="14.1" customHeight="1" x14ac:dyDescent="0.15"/>
    <row r="730" ht="14.1" customHeight="1" x14ac:dyDescent="0.15"/>
    <row r="731" ht="14.1" customHeight="1" x14ac:dyDescent="0.15"/>
    <row r="732" ht="14.1" customHeight="1" x14ac:dyDescent="0.15"/>
    <row r="733" ht="14.1" customHeight="1" x14ac:dyDescent="0.15"/>
    <row r="734" ht="14.1" customHeight="1" x14ac:dyDescent="0.15"/>
    <row r="735" ht="14.1" customHeight="1" x14ac:dyDescent="0.15"/>
    <row r="736" ht="14.1" customHeight="1" x14ac:dyDescent="0.15"/>
    <row r="737" ht="14.1" customHeight="1" x14ac:dyDescent="0.15"/>
    <row r="738" ht="14.1" customHeight="1" x14ac:dyDescent="0.15"/>
    <row r="739" ht="14.1" customHeight="1" x14ac:dyDescent="0.15"/>
    <row r="740" ht="14.1" customHeight="1" x14ac:dyDescent="0.15"/>
    <row r="741" ht="14.1" customHeight="1" x14ac:dyDescent="0.15"/>
    <row r="742" ht="14.1" customHeight="1" x14ac:dyDescent="0.15"/>
    <row r="743" ht="14.1" customHeight="1" x14ac:dyDescent="0.15"/>
    <row r="744" ht="14.1" customHeight="1" x14ac:dyDescent="0.15"/>
    <row r="745" ht="14.1" customHeight="1" x14ac:dyDescent="0.15"/>
    <row r="746" ht="14.1" customHeight="1" x14ac:dyDescent="0.15"/>
    <row r="747" ht="14.1" customHeight="1" x14ac:dyDescent="0.15"/>
    <row r="748" ht="14.1" customHeight="1" x14ac:dyDescent="0.15"/>
    <row r="749" ht="14.1" customHeight="1" x14ac:dyDescent="0.15"/>
    <row r="750" ht="14.1" customHeight="1" x14ac:dyDescent="0.15"/>
    <row r="751" ht="14.1" customHeight="1" x14ac:dyDescent="0.15"/>
    <row r="752" ht="14.1" customHeight="1" x14ac:dyDescent="0.15"/>
    <row r="753" ht="14.1" customHeight="1" x14ac:dyDescent="0.15"/>
    <row r="754" ht="14.1" customHeight="1" x14ac:dyDescent="0.15"/>
    <row r="755" ht="14.1" customHeight="1" x14ac:dyDescent="0.15"/>
    <row r="756" ht="14.1" customHeight="1" x14ac:dyDescent="0.15"/>
    <row r="757" ht="14.1" customHeight="1" x14ac:dyDescent="0.15"/>
    <row r="758" ht="14.1" customHeight="1" x14ac:dyDescent="0.15"/>
    <row r="759" ht="14.1" customHeight="1" x14ac:dyDescent="0.15"/>
    <row r="760" ht="14.1" customHeight="1" x14ac:dyDescent="0.15"/>
    <row r="761" ht="14.1" customHeight="1" x14ac:dyDescent="0.15"/>
    <row r="762" ht="14.1" customHeight="1" x14ac:dyDescent="0.15"/>
    <row r="763" ht="14.1" customHeight="1" x14ac:dyDescent="0.15"/>
    <row r="764" ht="14.1" customHeight="1" x14ac:dyDescent="0.15"/>
    <row r="765" ht="14.1" customHeight="1" x14ac:dyDescent="0.15"/>
    <row r="766" ht="14.1" customHeight="1" x14ac:dyDescent="0.15"/>
    <row r="767" ht="14.1" customHeight="1" x14ac:dyDescent="0.15"/>
    <row r="768" ht="14.1" customHeight="1" x14ac:dyDescent="0.15"/>
    <row r="769" ht="14.1" customHeight="1" x14ac:dyDescent="0.15"/>
    <row r="770" ht="14.1" customHeight="1" x14ac:dyDescent="0.15"/>
    <row r="771" ht="14.1" customHeight="1" x14ac:dyDescent="0.15"/>
    <row r="772" ht="14.1" customHeight="1" x14ac:dyDescent="0.15"/>
    <row r="773" ht="14.1" customHeight="1" x14ac:dyDescent="0.15"/>
    <row r="774" ht="14.1" customHeight="1" x14ac:dyDescent="0.15"/>
    <row r="775" ht="14.1" customHeight="1" x14ac:dyDescent="0.15"/>
    <row r="776" ht="14.1" customHeight="1" x14ac:dyDescent="0.15"/>
    <row r="777" ht="14.1" customHeight="1" x14ac:dyDescent="0.15"/>
    <row r="778" ht="14.1" customHeight="1" x14ac:dyDescent="0.15"/>
    <row r="779" ht="14.1" customHeight="1" x14ac:dyDescent="0.15"/>
    <row r="780" ht="14.1" customHeight="1" x14ac:dyDescent="0.15"/>
    <row r="781" ht="14.1" customHeight="1" x14ac:dyDescent="0.15"/>
    <row r="782" ht="14.1" customHeight="1" x14ac:dyDescent="0.15"/>
    <row r="783" ht="14.1" customHeight="1" x14ac:dyDescent="0.15"/>
    <row r="784" ht="14.1" customHeight="1" x14ac:dyDescent="0.15"/>
    <row r="785" ht="14.1" customHeight="1" x14ac:dyDescent="0.15"/>
    <row r="786" ht="14.1" customHeight="1" x14ac:dyDescent="0.15"/>
    <row r="787" ht="14.1" customHeight="1" x14ac:dyDescent="0.15"/>
    <row r="788" ht="14.1" customHeight="1" x14ac:dyDescent="0.15"/>
    <row r="789" ht="14.1" customHeight="1" x14ac:dyDescent="0.15"/>
    <row r="790" ht="14.1" customHeight="1" x14ac:dyDescent="0.15"/>
    <row r="791" ht="14.1" customHeight="1" x14ac:dyDescent="0.15"/>
    <row r="792" ht="14.1" customHeight="1" x14ac:dyDescent="0.15"/>
    <row r="793" ht="14.1" customHeight="1" x14ac:dyDescent="0.15"/>
    <row r="794" ht="14.1" customHeight="1" x14ac:dyDescent="0.15"/>
    <row r="795" ht="14.1" customHeight="1" x14ac:dyDescent="0.15"/>
    <row r="796" ht="14.1" customHeight="1" x14ac:dyDescent="0.15"/>
    <row r="797" ht="14.1" customHeight="1" x14ac:dyDescent="0.15"/>
    <row r="798" ht="14.1" customHeight="1" x14ac:dyDescent="0.15"/>
    <row r="799" ht="14.1" customHeight="1" x14ac:dyDescent="0.15"/>
    <row r="800" ht="14.1" customHeight="1" x14ac:dyDescent="0.15"/>
    <row r="801" ht="14.1" customHeight="1" x14ac:dyDescent="0.15"/>
    <row r="802" ht="14.1" customHeight="1" x14ac:dyDescent="0.15"/>
    <row r="803" ht="14.1" customHeight="1" x14ac:dyDescent="0.15"/>
    <row r="804" ht="14.1" customHeight="1" x14ac:dyDescent="0.15"/>
    <row r="805" ht="14.1" customHeight="1" x14ac:dyDescent="0.15"/>
    <row r="806" ht="14.1" customHeight="1" x14ac:dyDescent="0.15"/>
    <row r="807" ht="14.1" customHeight="1" x14ac:dyDescent="0.15"/>
    <row r="808" ht="14.1" customHeight="1" x14ac:dyDescent="0.15"/>
    <row r="809" ht="14.1" customHeight="1" x14ac:dyDescent="0.15"/>
    <row r="810" ht="14.1" customHeight="1" x14ac:dyDescent="0.15"/>
    <row r="811" ht="14.1" customHeight="1" x14ac:dyDescent="0.15"/>
    <row r="812" ht="14.1" customHeight="1" x14ac:dyDescent="0.15"/>
    <row r="813" ht="14.1" customHeight="1" x14ac:dyDescent="0.15"/>
    <row r="814" ht="14.1" customHeight="1" x14ac:dyDescent="0.15"/>
    <row r="815" ht="14.1" customHeight="1" x14ac:dyDescent="0.15"/>
    <row r="816" ht="14.1" customHeight="1" x14ac:dyDescent="0.15"/>
    <row r="817" ht="14.1" customHeight="1" x14ac:dyDescent="0.15"/>
    <row r="818" ht="14.1" customHeight="1" x14ac:dyDescent="0.15"/>
    <row r="819" ht="14.1" customHeight="1" x14ac:dyDescent="0.15"/>
    <row r="820" ht="14.1" customHeight="1" x14ac:dyDescent="0.15"/>
    <row r="821" ht="14.1" customHeight="1" x14ac:dyDescent="0.15"/>
    <row r="822" ht="14.1" customHeight="1" x14ac:dyDescent="0.15"/>
    <row r="823" ht="14.1" customHeight="1" x14ac:dyDescent="0.15"/>
    <row r="824" ht="14.1" customHeight="1" x14ac:dyDescent="0.15"/>
    <row r="825" ht="14.1" customHeight="1" x14ac:dyDescent="0.15"/>
    <row r="826" ht="14.1" customHeight="1" x14ac:dyDescent="0.15"/>
    <row r="827" ht="14.1" customHeight="1" x14ac:dyDescent="0.15"/>
    <row r="828" ht="14.1" customHeight="1" x14ac:dyDescent="0.15"/>
    <row r="829" ht="14.1" customHeight="1" x14ac:dyDescent="0.15"/>
    <row r="830" ht="14.1" customHeight="1" x14ac:dyDescent="0.15"/>
    <row r="831" ht="14.1" customHeight="1" x14ac:dyDescent="0.15"/>
    <row r="832" ht="14.1" customHeight="1" x14ac:dyDescent="0.15"/>
    <row r="833" ht="14.1" customHeight="1" x14ac:dyDescent="0.15"/>
    <row r="834" ht="14.1" customHeight="1" x14ac:dyDescent="0.15"/>
    <row r="835" ht="14.1" customHeight="1" x14ac:dyDescent="0.15"/>
    <row r="836" ht="14.1" customHeight="1" x14ac:dyDescent="0.15"/>
    <row r="837" ht="14.1" customHeight="1" x14ac:dyDescent="0.15"/>
    <row r="838" ht="14.1" customHeight="1" x14ac:dyDescent="0.15"/>
    <row r="839" ht="14.1" customHeight="1" x14ac:dyDescent="0.15"/>
    <row r="840" ht="14.1" customHeight="1" x14ac:dyDescent="0.15"/>
    <row r="841" ht="14.1" customHeight="1" x14ac:dyDescent="0.15"/>
    <row r="842" ht="14.1" customHeight="1" x14ac:dyDescent="0.15"/>
    <row r="843" ht="14.1" customHeight="1" x14ac:dyDescent="0.15"/>
    <row r="844" ht="14.1" customHeight="1" x14ac:dyDescent="0.15"/>
    <row r="845" ht="14.1" customHeight="1" x14ac:dyDescent="0.15"/>
    <row r="846" ht="14.1" customHeight="1" x14ac:dyDescent="0.15"/>
    <row r="847" ht="14.1" customHeight="1" x14ac:dyDescent="0.15"/>
    <row r="848" ht="14.1" customHeight="1" x14ac:dyDescent="0.15"/>
    <row r="849" ht="14.1" customHeight="1" x14ac:dyDescent="0.15"/>
    <row r="850" ht="14.1" customHeight="1" x14ac:dyDescent="0.15"/>
    <row r="851" ht="14.1" customHeight="1" x14ac:dyDescent="0.15"/>
    <row r="852" ht="14.1" customHeight="1" x14ac:dyDescent="0.15"/>
    <row r="853" ht="14.1" customHeight="1" x14ac:dyDescent="0.15"/>
    <row r="854" ht="14.1" customHeight="1" x14ac:dyDescent="0.15"/>
    <row r="855" ht="14.1" customHeight="1" x14ac:dyDescent="0.15"/>
    <row r="856" ht="14.1" customHeight="1" x14ac:dyDescent="0.15"/>
    <row r="857" ht="14.1" customHeight="1" x14ac:dyDescent="0.15"/>
    <row r="858" ht="14.1" customHeight="1" x14ac:dyDescent="0.15"/>
    <row r="859" ht="14.1" customHeight="1" x14ac:dyDescent="0.15"/>
    <row r="860" ht="14.1" customHeight="1" x14ac:dyDescent="0.15"/>
    <row r="861" ht="14.1" customHeight="1" x14ac:dyDescent="0.15"/>
    <row r="862" ht="14.1" customHeight="1" x14ac:dyDescent="0.15"/>
    <row r="863" ht="14.1" customHeight="1" x14ac:dyDescent="0.15"/>
    <row r="864" ht="14.1" customHeight="1" x14ac:dyDescent="0.15"/>
    <row r="865" ht="14.1" customHeight="1" x14ac:dyDescent="0.15"/>
    <row r="866" ht="14.1" customHeight="1" x14ac:dyDescent="0.15"/>
    <row r="867" ht="14.1" customHeight="1" x14ac:dyDescent="0.15"/>
    <row r="868" ht="14.1" customHeight="1" x14ac:dyDescent="0.15"/>
    <row r="869" ht="14.1" customHeight="1" x14ac:dyDescent="0.15"/>
    <row r="870" ht="14.1" customHeight="1" x14ac:dyDescent="0.15"/>
    <row r="871" ht="14.1" customHeight="1" x14ac:dyDescent="0.15"/>
    <row r="872" ht="14.1" customHeight="1" x14ac:dyDescent="0.15"/>
    <row r="873" ht="14.1" customHeight="1" x14ac:dyDescent="0.15"/>
    <row r="874" ht="14.1" customHeight="1" x14ac:dyDescent="0.15"/>
    <row r="875" ht="14.1" customHeight="1" x14ac:dyDescent="0.15"/>
    <row r="876" ht="14.1" customHeight="1" x14ac:dyDescent="0.15"/>
    <row r="877" ht="14.1" customHeight="1" x14ac:dyDescent="0.15"/>
    <row r="878" ht="14.1" customHeight="1" x14ac:dyDescent="0.15"/>
    <row r="879" ht="14.1" customHeight="1" x14ac:dyDescent="0.15"/>
    <row r="880" ht="14.1" customHeight="1" x14ac:dyDescent="0.15"/>
    <row r="881" ht="14.1" customHeight="1" x14ac:dyDescent="0.15"/>
    <row r="882" ht="14.1" customHeight="1" x14ac:dyDescent="0.15"/>
    <row r="883" ht="14.1" customHeight="1" x14ac:dyDescent="0.15"/>
    <row r="884" ht="14.1" customHeight="1" x14ac:dyDescent="0.15"/>
    <row r="885" ht="14.1" customHeight="1" x14ac:dyDescent="0.15"/>
    <row r="886" ht="14.1" customHeight="1" x14ac:dyDescent="0.15"/>
    <row r="887" ht="14.1" customHeight="1" x14ac:dyDescent="0.15"/>
    <row r="888" ht="14.1" customHeight="1" x14ac:dyDescent="0.15"/>
    <row r="889" ht="14.1" customHeight="1" x14ac:dyDescent="0.15"/>
    <row r="890" ht="14.1" customHeight="1" x14ac:dyDescent="0.15"/>
    <row r="891" ht="14.1" customHeight="1" x14ac:dyDescent="0.15"/>
    <row r="892" ht="14.1" customHeight="1" x14ac:dyDescent="0.15"/>
    <row r="893" ht="14.1" customHeight="1" x14ac:dyDescent="0.15"/>
    <row r="894" ht="14.1" customHeight="1" x14ac:dyDescent="0.15"/>
    <row r="895" ht="14.1" customHeight="1" x14ac:dyDescent="0.15"/>
    <row r="896" ht="14.1" customHeight="1" x14ac:dyDescent="0.15"/>
    <row r="897" ht="14.1" customHeight="1" x14ac:dyDescent="0.15"/>
    <row r="898" ht="14.1" customHeight="1" x14ac:dyDescent="0.15"/>
    <row r="899" ht="14.1" customHeight="1" x14ac:dyDescent="0.15"/>
    <row r="900" ht="14.1" customHeight="1" x14ac:dyDescent="0.15"/>
    <row r="901" ht="14.1" customHeight="1" x14ac:dyDescent="0.15"/>
    <row r="902" ht="14.1" customHeight="1" x14ac:dyDescent="0.15"/>
    <row r="903" ht="14.1" customHeight="1" x14ac:dyDescent="0.15"/>
    <row r="904" ht="14.1" customHeight="1" x14ac:dyDescent="0.15"/>
    <row r="905" ht="14.1" customHeight="1" x14ac:dyDescent="0.15"/>
    <row r="906" ht="14.1" customHeight="1" x14ac:dyDescent="0.15"/>
    <row r="907" ht="14.1" customHeight="1" x14ac:dyDescent="0.15"/>
    <row r="908" ht="14.1" customHeight="1" x14ac:dyDescent="0.15"/>
    <row r="909" ht="14.1" customHeight="1" x14ac:dyDescent="0.15"/>
  </sheetData>
  <phoneticPr fontId="2"/>
  <printOptions horizontalCentered="1"/>
  <pageMargins left="0.19685039370078741" right="0.19685039370078741" top="0.74803149606299213" bottom="0.47244094488188981" header="0.6692913385826772" footer="0.19685039370078741"/>
  <pageSetup paperSize="9" orientation="landscape" horizontalDpi="300" verticalDpi="300" r:id="rId1"/>
  <headerFooter alignWithMargins="0">
    <oddHeader>&amp;L&amp;"ＭＳ Ｐ明朝,標準"細目別内訳</oddHeader>
    <oddFooter>&amp;R&amp;"ＭＳ Ｐ明朝,標準"&amp;UNo.  &amp;P</oddFooter>
  </headerFooter>
  <ignoredErrors>
    <ignoredError sqref="B2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95"/>
  <sheetViews>
    <sheetView showGridLines="0" showZeros="0" view="pageBreakPreview" zoomScale="85" zoomScaleNormal="80" zoomScaleSheetLayoutView="85" workbookViewId="0">
      <pane xSplit="1" ySplit="5" topLeftCell="B36" activePane="bottomRight" state="frozen"/>
      <selection pane="topRight"/>
      <selection pane="bottomLeft"/>
      <selection pane="bottomRight" activeCell="H75" sqref="H75"/>
    </sheetView>
  </sheetViews>
  <sheetFormatPr defaultRowHeight="13.5" x14ac:dyDescent="0.15"/>
  <cols>
    <col min="1" max="1" width="3.75" style="1" customWidth="1"/>
    <col min="2" max="2" width="5.625" style="54" bestFit="1" customWidth="1"/>
    <col min="3" max="3" width="30.625" style="1" customWidth="1"/>
    <col min="4" max="4" width="32.625" style="1" customWidth="1"/>
    <col min="5" max="5" width="11.75" style="2" customWidth="1"/>
    <col min="6" max="6" width="5.75" style="1" customWidth="1"/>
    <col min="7" max="7" width="12.875" style="1" customWidth="1"/>
    <col min="8" max="8" width="19.75" style="1" customWidth="1"/>
    <col min="9" max="9" width="23.25" style="1" customWidth="1"/>
    <col min="10" max="10" width="1.5" style="1" customWidth="1"/>
    <col min="11" max="16384" width="9" style="1"/>
  </cols>
  <sheetData>
    <row r="2" spans="2:9" ht="14.1" customHeight="1" x14ac:dyDescent="0.15"/>
    <row r="3" spans="2:9" ht="6.95" customHeight="1" x14ac:dyDescent="0.15">
      <c r="B3" s="4"/>
      <c r="C3" s="5"/>
      <c r="D3" s="6"/>
      <c r="E3" s="7"/>
      <c r="F3" s="6"/>
      <c r="G3" s="6"/>
      <c r="H3" s="6"/>
      <c r="I3" s="9"/>
    </row>
    <row r="4" spans="2:9" s="54" customFormat="1" ht="14.1" customHeight="1" x14ac:dyDescent="0.15">
      <c r="B4" s="12" t="s">
        <v>6</v>
      </c>
      <c r="C4" s="13" t="s">
        <v>5</v>
      </c>
      <c r="D4" s="14" t="s">
        <v>7</v>
      </c>
      <c r="E4" s="15" t="s">
        <v>0</v>
      </c>
      <c r="F4" s="14" t="s">
        <v>1</v>
      </c>
      <c r="G4" s="14" t="s">
        <v>2</v>
      </c>
      <c r="H4" s="14" t="s">
        <v>4</v>
      </c>
      <c r="I4" s="16" t="s">
        <v>3</v>
      </c>
    </row>
    <row r="5" spans="2:9" ht="6.95" customHeight="1" x14ac:dyDescent="0.15">
      <c r="B5" s="17"/>
      <c r="C5" s="18"/>
      <c r="D5" s="19"/>
      <c r="E5" s="20"/>
      <c r="F5" s="19"/>
      <c r="G5" s="19"/>
      <c r="H5" s="19"/>
      <c r="I5" s="22"/>
    </row>
    <row r="6" spans="2:9" ht="14.1" customHeight="1" x14ac:dyDescent="0.15">
      <c r="B6" s="49"/>
      <c r="C6" s="6"/>
      <c r="D6" s="33" t="s">
        <v>27</v>
      </c>
      <c r="E6" s="7"/>
      <c r="F6" s="8"/>
      <c r="G6" s="24"/>
      <c r="H6" s="24"/>
      <c r="I6" s="311" t="s">
        <v>554</v>
      </c>
    </row>
    <row r="7" spans="2:9" ht="14.1" customHeight="1" x14ac:dyDescent="0.15">
      <c r="B7" s="50">
        <v>7.1</v>
      </c>
      <c r="C7" s="27" t="s">
        <v>365</v>
      </c>
      <c r="D7" s="27" t="s">
        <v>366</v>
      </c>
      <c r="E7" s="28">
        <v>1</v>
      </c>
      <c r="F7" s="29" t="s">
        <v>24</v>
      </c>
      <c r="G7" s="30"/>
      <c r="H7" s="30">
        <f t="shared" ref="H7:H17" si="0">ROUNDDOWN(G7*E7,0)</f>
        <v>0</v>
      </c>
      <c r="I7" s="55">
        <v>28050</v>
      </c>
    </row>
    <row r="8" spans="2:9" ht="14.1" customHeight="1" x14ac:dyDescent="0.15">
      <c r="B8" s="51"/>
      <c r="C8" s="33"/>
      <c r="D8" s="33" t="s">
        <v>27</v>
      </c>
      <c r="E8" s="34"/>
      <c r="F8" s="35"/>
      <c r="G8" s="36"/>
      <c r="H8" s="36"/>
      <c r="I8" s="312" t="s">
        <v>542</v>
      </c>
    </row>
    <row r="9" spans="2:9" ht="14.1" customHeight="1" x14ac:dyDescent="0.15">
      <c r="B9" s="50"/>
      <c r="C9" s="27" t="s">
        <v>369</v>
      </c>
      <c r="D9" s="27" t="s">
        <v>366</v>
      </c>
      <c r="E9" s="28">
        <v>1</v>
      </c>
      <c r="F9" s="321" t="s">
        <v>407</v>
      </c>
      <c r="G9" s="30"/>
      <c r="H9" s="30">
        <f t="shared" si="0"/>
        <v>0</v>
      </c>
      <c r="I9" s="55">
        <v>28050</v>
      </c>
    </row>
    <row r="10" spans="2:9" ht="14.1" customHeight="1" x14ac:dyDescent="0.15">
      <c r="B10" s="51"/>
      <c r="C10" s="33"/>
      <c r="D10" s="33" t="s">
        <v>27</v>
      </c>
      <c r="E10" s="34"/>
      <c r="F10" s="35"/>
      <c r="G10" s="36"/>
      <c r="H10" s="36"/>
      <c r="I10" s="312" t="s">
        <v>544</v>
      </c>
    </row>
    <row r="11" spans="2:9" ht="14.1" customHeight="1" x14ac:dyDescent="0.15">
      <c r="B11" s="50"/>
      <c r="C11" s="27" t="s">
        <v>369</v>
      </c>
      <c r="D11" s="27" t="s">
        <v>366</v>
      </c>
      <c r="E11" s="28">
        <v>1</v>
      </c>
      <c r="F11" s="321" t="s">
        <v>407</v>
      </c>
      <c r="G11" s="30"/>
      <c r="H11" s="30">
        <f t="shared" si="0"/>
        <v>0</v>
      </c>
      <c r="I11" s="55">
        <v>28050</v>
      </c>
    </row>
    <row r="12" spans="2:9" ht="14.1" customHeight="1" x14ac:dyDescent="0.15">
      <c r="B12" s="51"/>
      <c r="C12" s="33"/>
      <c r="D12" s="33" t="s">
        <v>27</v>
      </c>
      <c r="E12" s="34"/>
      <c r="F12" s="35"/>
      <c r="G12" s="36"/>
      <c r="H12" s="36"/>
      <c r="I12" s="312" t="s">
        <v>531</v>
      </c>
    </row>
    <row r="13" spans="2:9" ht="14.1" customHeight="1" x14ac:dyDescent="0.15">
      <c r="B13" s="50"/>
      <c r="C13" s="27" t="s">
        <v>369</v>
      </c>
      <c r="D13" s="27" t="s">
        <v>370</v>
      </c>
      <c r="E13" s="28">
        <v>1</v>
      </c>
      <c r="F13" s="321" t="s">
        <v>407</v>
      </c>
      <c r="G13" s="30"/>
      <c r="H13" s="30">
        <f t="shared" si="0"/>
        <v>0</v>
      </c>
      <c r="I13" s="55">
        <v>39000</v>
      </c>
    </row>
    <row r="14" spans="2:9" ht="14.1" customHeight="1" x14ac:dyDescent="0.15">
      <c r="B14" s="51"/>
      <c r="C14" s="33"/>
      <c r="D14" s="33" t="s">
        <v>27</v>
      </c>
      <c r="E14" s="34"/>
      <c r="F14" s="35"/>
      <c r="G14" s="36"/>
      <c r="H14" s="36"/>
      <c r="I14" s="312" t="s">
        <v>558</v>
      </c>
    </row>
    <row r="15" spans="2:9" ht="14.1" customHeight="1" x14ac:dyDescent="0.15">
      <c r="B15" s="50"/>
      <c r="C15" s="27" t="s">
        <v>369</v>
      </c>
      <c r="D15" s="27" t="s">
        <v>371</v>
      </c>
      <c r="E15" s="28">
        <v>1</v>
      </c>
      <c r="F15" s="321" t="s">
        <v>407</v>
      </c>
      <c r="G15" s="30"/>
      <c r="H15" s="30">
        <f t="shared" si="0"/>
        <v>0</v>
      </c>
      <c r="I15" s="55">
        <v>28600</v>
      </c>
    </row>
    <row r="16" spans="2:9" ht="14.1" customHeight="1" x14ac:dyDescent="0.15">
      <c r="B16" s="51"/>
      <c r="C16" s="33"/>
      <c r="D16" s="33" t="s">
        <v>27</v>
      </c>
      <c r="E16" s="34"/>
      <c r="F16" s="35"/>
      <c r="G16" s="36"/>
      <c r="H16" s="36"/>
      <c r="I16" s="312" t="s">
        <v>547</v>
      </c>
    </row>
    <row r="17" spans="2:9" ht="14.1" customHeight="1" x14ac:dyDescent="0.15">
      <c r="B17" s="50"/>
      <c r="C17" s="27" t="s">
        <v>369</v>
      </c>
      <c r="D17" s="27" t="s">
        <v>372</v>
      </c>
      <c r="E17" s="28">
        <v>1</v>
      </c>
      <c r="F17" s="321" t="s">
        <v>407</v>
      </c>
      <c r="G17" s="30"/>
      <c r="H17" s="30">
        <f t="shared" si="0"/>
        <v>0</v>
      </c>
      <c r="I17" s="55">
        <v>40000</v>
      </c>
    </row>
    <row r="18" spans="2:9" ht="14.1" customHeight="1" x14ac:dyDescent="0.15">
      <c r="B18" s="51"/>
      <c r="C18" s="33"/>
      <c r="D18" s="33"/>
      <c r="E18" s="34"/>
      <c r="F18" s="35"/>
      <c r="G18" s="36"/>
      <c r="H18" s="36"/>
      <c r="I18" s="56"/>
    </row>
    <row r="19" spans="2:9" ht="14.1" customHeight="1" x14ac:dyDescent="0.15">
      <c r="B19" s="50"/>
      <c r="C19" s="27"/>
      <c r="D19" s="27"/>
      <c r="E19" s="28"/>
      <c r="F19" s="310"/>
      <c r="G19" s="30"/>
      <c r="H19" s="30">
        <f>E19*G19</f>
        <v>0</v>
      </c>
      <c r="I19" s="55"/>
    </row>
    <row r="20" spans="2:9" ht="14.1" customHeight="1" x14ac:dyDescent="0.15">
      <c r="B20" s="339"/>
      <c r="C20" s="42"/>
      <c r="D20" s="42"/>
      <c r="E20" s="43"/>
      <c r="F20" s="14"/>
      <c r="G20" s="44"/>
      <c r="H20" s="44"/>
      <c r="I20" s="64"/>
    </row>
    <row r="21" spans="2:9" ht="14.1" customHeight="1" x14ac:dyDescent="0.15">
      <c r="B21" s="339"/>
      <c r="C21" s="42"/>
      <c r="D21" s="42"/>
      <c r="E21" s="43"/>
      <c r="F21" s="14"/>
      <c r="G21" s="44"/>
      <c r="H21" s="44"/>
      <c r="I21" s="64"/>
    </row>
    <row r="22" spans="2:9" ht="14.1" customHeight="1" x14ac:dyDescent="0.15">
      <c r="B22" s="51"/>
      <c r="C22" s="33"/>
      <c r="D22" s="33"/>
      <c r="E22" s="34"/>
      <c r="F22" s="35"/>
      <c r="G22" s="36"/>
      <c r="H22" s="36"/>
      <c r="I22" s="56"/>
    </row>
    <row r="23" spans="2:9" ht="14.1" customHeight="1" x14ac:dyDescent="0.15">
      <c r="B23" s="50"/>
      <c r="C23" s="27"/>
      <c r="D23" s="27"/>
      <c r="E23" s="28"/>
      <c r="F23" s="310"/>
      <c r="G23" s="30"/>
      <c r="H23" s="30">
        <f>E23*G23</f>
        <v>0</v>
      </c>
      <c r="I23" s="55"/>
    </row>
    <row r="24" spans="2:9" ht="14.1" customHeight="1" x14ac:dyDescent="0.15">
      <c r="B24" s="51"/>
      <c r="C24" s="33"/>
      <c r="D24" s="33"/>
      <c r="E24" s="34"/>
      <c r="F24" s="35"/>
      <c r="G24" s="36"/>
      <c r="H24" s="36"/>
      <c r="I24" s="56"/>
    </row>
    <row r="25" spans="2:9" ht="14.1" customHeight="1" x14ac:dyDescent="0.15">
      <c r="B25" s="50"/>
      <c r="C25" s="27"/>
      <c r="D25" s="27"/>
      <c r="E25" s="28"/>
      <c r="F25" s="310"/>
      <c r="G25" s="30"/>
      <c r="H25" s="30">
        <f>E25*G25</f>
        <v>0</v>
      </c>
      <c r="I25" s="55"/>
    </row>
    <row r="26" spans="2:9" ht="14.1" customHeight="1" x14ac:dyDescent="0.15">
      <c r="B26" s="51"/>
      <c r="C26" s="33"/>
      <c r="D26" s="33"/>
      <c r="E26" s="34"/>
      <c r="F26" s="35"/>
      <c r="G26" s="36"/>
      <c r="H26" s="36"/>
      <c r="I26" s="56"/>
    </row>
    <row r="27" spans="2:9" ht="14.1" customHeight="1" x14ac:dyDescent="0.15">
      <c r="B27" s="50"/>
      <c r="C27" s="27"/>
      <c r="D27" s="27"/>
      <c r="E27" s="28"/>
      <c r="F27" s="310"/>
      <c r="G27" s="30"/>
      <c r="H27" s="30">
        <f>E27*G27</f>
        <v>0</v>
      </c>
      <c r="I27" s="55"/>
    </row>
    <row r="28" spans="2:9" ht="14.1" customHeight="1" x14ac:dyDescent="0.15">
      <c r="B28" s="51"/>
      <c r="C28" s="33"/>
      <c r="D28" s="33"/>
      <c r="E28" s="34"/>
      <c r="F28" s="35"/>
      <c r="G28" s="36"/>
      <c r="H28" s="36"/>
      <c r="I28" s="56"/>
    </row>
    <row r="29" spans="2:9" ht="14.1" customHeight="1" x14ac:dyDescent="0.15">
      <c r="B29" s="50"/>
      <c r="C29" s="27"/>
      <c r="D29" s="27"/>
      <c r="E29" s="28"/>
      <c r="F29" s="29"/>
      <c r="G29" s="30"/>
      <c r="H29" s="30"/>
      <c r="I29" s="55"/>
    </row>
    <row r="30" spans="2:9" ht="14.1" customHeight="1" x14ac:dyDescent="0.15">
      <c r="B30" s="51"/>
      <c r="C30" s="33"/>
      <c r="D30" s="33"/>
      <c r="E30" s="34"/>
      <c r="F30" s="35"/>
      <c r="G30" s="36"/>
      <c r="H30" s="36"/>
      <c r="I30" s="56"/>
    </row>
    <row r="31" spans="2:9" ht="14.1" customHeight="1" x14ac:dyDescent="0.15">
      <c r="B31" s="50"/>
      <c r="C31" s="27"/>
      <c r="D31" s="27"/>
      <c r="E31" s="28"/>
      <c r="F31" s="29"/>
      <c r="G31" s="30"/>
      <c r="H31" s="30"/>
      <c r="I31" s="55"/>
    </row>
    <row r="32" spans="2:9" ht="14.1" customHeight="1" x14ac:dyDescent="0.15">
      <c r="B32" s="51"/>
      <c r="C32" s="33"/>
      <c r="D32" s="33"/>
      <c r="E32" s="34"/>
      <c r="F32" s="35"/>
      <c r="G32" s="36"/>
      <c r="H32" s="36"/>
      <c r="I32" s="56"/>
    </row>
    <row r="33" spans="2:9" ht="14.1" customHeight="1" x14ac:dyDescent="0.15">
      <c r="B33" s="50"/>
      <c r="C33" s="310" t="s">
        <v>290</v>
      </c>
      <c r="D33" s="27"/>
      <c r="E33" s="28"/>
      <c r="F33" s="29"/>
      <c r="G33" s="30"/>
      <c r="H33" s="30">
        <f>SUM(H6:H32)</f>
        <v>0</v>
      </c>
      <c r="I33" s="55"/>
    </row>
    <row r="34" spans="2:9" ht="14.1" customHeight="1" x14ac:dyDescent="0.15">
      <c r="B34" s="51"/>
      <c r="C34" s="33"/>
      <c r="D34" s="33"/>
      <c r="E34" s="34"/>
      <c r="F34" s="35"/>
      <c r="G34" s="36"/>
      <c r="H34" s="36"/>
      <c r="I34" s="56"/>
    </row>
    <row r="35" spans="2:9" ht="14.1" customHeight="1" x14ac:dyDescent="0.15">
      <c r="B35" s="50"/>
      <c r="C35" s="27"/>
      <c r="D35" s="27"/>
      <c r="E35" s="28"/>
      <c r="F35" s="29"/>
      <c r="G35" s="30"/>
      <c r="H35" s="30"/>
      <c r="I35" s="55"/>
    </row>
    <row r="36" spans="2:9" ht="14.1" customHeight="1" x14ac:dyDescent="0.15">
      <c r="B36" s="51"/>
      <c r="C36" s="33"/>
      <c r="D36" s="33"/>
      <c r="E36" s="34"/>
      <c r="F36" s="35"/>
      <c r="G36" s="36"/>
      <c r="H36" s="36">
        <f t="shared" ref="H36:H65" si="1">G36*E36</f>
        <v>0</v>
      </c>
      <c r="I36" s="56"/>
    </row>
    <row r="37" spans="2:9" ht="14.1" customHeight="1" x14ac:dyDescent="0.15">
      <c r="B37" s="50"/>
      <c r="C37" s="27"/>
      <c r="D37" s="27"/>
      <c r="E37" s="28"/>
      <c r="F37" s="29"/>
      <c r="G37" s="30"/>
      <c r="H37" s="30">
        <f t="shared" si="1"/>
        <v>0</v>
      </c>
      <c r="I37" s="55"/>
    </row>
    <row r="38" spans="2:9" ht="14.1" customHeight="1" x14ac:dyDescent="0.15">
      <c r="B38" s="51"/>
      <c r="C38" s="33"/>
      <c r="D38" s="42"/>
      <c r="E38" s="34"/>
      <c r="F38" s="35"/>
      <c r="G38" s="36"/>
      <c r="H38" s="36">
        <f t="shared" si="1"/>
        <v>0</v>
      </c>
      <c r="I38" s="56"/>
    </row>
    <row r="39" spans="2:9" ht="14.1" customHeight="1" x14ac:dyDescent="0.15">
      <c r="B39" s="50"/>
      <c r="C39" s="27"/>
      <c r="D39" s="27"/>
      <c r="E39" s="28"/>
      <c r="F39" s="29"/>
      <c r="G39" s="30"/>
      <c r="H39" s="30">
        <f t="shared" si="1"/>
        <v>0</v>
      </c>
      <c r="I39" s="55"/>
    </row>
    <row r="40" spans="2:9" ht="14.1" customHeight="1" x14ac:dyDescent="0.15">
      <c r="B40" s="51"/>
      <c r="C40" s="33"/>
      <c r="D40" s="33"/>
      <c r="E40" s="34"/>
      <c r="F40" s="35"/>
      <c r="G40" s="36"/>
      <c r="H40" s="36">
        <f t="shared" si="1"/>
        <v>0</v>
      </c>
      <c r="I40" s="56"/>
    </row>
    <row r="41" spans="2:9" ht="14.1" customHeight="1" x14ac:dyDescent="0.15">
      <c r="B41" s="52"/>
      <c r="C41" s="19"/>
      <c r="D41" s="19"/>
      <c r="E41" s="20"/>
      <c r="F41" s="21"/>
      <c r="G41" s="39"/>
      <c r="H41" s="39">
        <f t="shared" si="1"/>
        <v>0</v>
      </c>
      <c r="I41" s="57"/>
    </row>
    <row r="42" spans="2:9" ht="14.1" customHeight="1" x14ac:dyDescent="0.15">
      <c r="B42" s="4"/>
      <c r="C42" s="6"/>
      <c r="D42" s="33" t="s">
        <v>27</v>
      </c>
      <c r="E42" s="7"/>
      <c r="F42" s="8"/>
      <c r="G42" s="24"/>
      <c r="H42" s="24"/>
      <c r="I42" s="314" t="s">
        <v>554</v>
      </c>
    </row>
    <row r="43" spans="2:9" ht="14.1" customHeight="1" x14ac:dyDescent="0.15">
      <c r="B43" s="50">
        <v>7.2</v>
      </c>
      <c r="C43" s="27" t="s">
        <v>368</v>
      </c>
      <c r="D43" s="27" t="s">
        <v>367</v>
      </c>
      <c r="E43" s="28">
        <v>1</v>
      </c>
      <c r="F43" s="321" t="s">
        <v>407</v>
      </c>
      <c r="G43" s="30"/>
      <c r="H43" s="30">
        <f t="shared" ref="H43:H63" si="2">ROUNDDOWN(G43*E43,0)</f>
        <v>0</v>
      </c>
      <c r="I43" s="55">
        <v>30300</v>
      </c>
    </row>
    <row r="44" spans="2:9" ht="14.1" customHeight="1" x14ac:dyDescent="0.15">
      <c r="B44" s="51"/>
      <c r="C44" s="33"/>
      <c r="D44" s="33" t="s">
        <v>27</v>
      </c>
      <c r="E44" s="34"/>
      <c r="F44" s="35"/>
      <c r="G44" s="36"/>
      <c r="H44" s="36"/>
      <c r="I44" s="312" t="s">
        <v>542</v>
      </c>
    </row>
    <row r="45" spans="2:9" ht="14.1" customHeight="1" x14ac:dyDescent="0.15">
      <c r="B45" s="50"/>
      <c r="C45" s="27" t="s">
        <v>368</v>
      </c>
      <c r="D45" s="27" t="s">
        <v>367</v>
      </c>
      <c r="E45" s="28">
        <v>3</v>
      </c>
      <c r="F45" s="321" t="s">
        <v>407</v>
      </c>
      <c r="G45" s="30"/>
      <c r="H45" s="30">
        <f t="shared" si="2"/>
        <v>0</v>
      </c>
      <c r="I45" s="55">
        <v>30300</v>
      </c>
    </row>
    <row r="46" spans="2:9" ht="14.1" customHeight="1" x14ac:dyDescent="0.15">
      <c r="B46" s="51"/>
      <c r="C46" s="33"/>
      <c r="D46" s="33" t="s">
        <v>27</v>
      </c>
      <c r="E46" s="34"/>
      <c r="F46" s="35"/>
      <c r="G46" s="36"/>
      <c r="H46" s="36"/>
      <c r="I46" s="312" t="s">
        <v>555</v>
      </c>
    </row>
    <row r="47" spans="2:9" ht="14.1" customHeight="1" x14ac:dyDescent="0.15">
      <c r="B47" s="50"/>
      <c r="C47" s="27" t="s">
        <v>368</v>
      </c>
      <c r="D47" s="27" t="s">
        <v>367</v>
      </c>
      <c r="E47" s="28">
        <v>1</v>
      </c>
      <c r="F47" s="321" t="s">
        <v>407</v>
      </c>
      <c r="G47" s="30"/>
      <c r="H47" s="30">
        <f t="shared" si="2"/>
        <v>0</v>
      </c>
      <c r="I47" s="55">
        <v>30300</v>
      </c>
    </row>
    <row r="48" spans="2:9" ht="14.1" customHeight="1" x14ac:dyDescent="0.15">
      <c r="B48" s="51"/>
      <c r="C48" s="33"/>
      <c r="D48" s="33" t="s">
        <v>27</v>
      </c>
      <c r="E48" s="34"/>
      <c r="F48" s="35"/>
      <c r="G48" s="36"/>
      <c r="H48" s="36"/>
      <c r="I48" s="312" t="s">
        <v>556</v>
      </c>
    </row>
    <row r="49" spans="2:9" ht="14.1" customHeight="1" x14ac:dyDescent="0.15">
      <c r="B49" s="50"/>
      <c r="C49" s="27" t="s">
        <v>368</v>
      </c>
      <c r="D49" s="27" t="s">
        <v>367</v>
      </c>
      <c r="E49" s="28">
        <v>1</v>
      </c>
      <c r="F49" s="321" t="s">
        <v>407</v>
      </c>
      <c r="G49" s="30"/>
      <c r="H49" s="30">
        <f t="shared" si="2"/>
        <v>0</v>
      </c>
      <c r="I49" s="55">
        <v>30300</v>
      </c>
    </row>
    <row r="50" spans="2:9" ht="14.1" customHeight="1" x14ac:dyDescent="0.15">
      <c r="B50" s="51"/>
      <c r="C50" s="33"/>
      <c r="D50" s="33" t="s">
        <v>27</v>
      </c>
      <c r="E50" s="34"/>
      <c r="F50" s="35"/>
      <c r="G50" s="36"/>
      <c r="H50" s="36"/>
      <c r="I50" s="312" t="s">
        <v>543</v>
      </c>
    </row>
    <row r="51" spans="2:9" ht="14.1" customHeight="1" x14ac:dyDescent="0.15">
      <c r="B51" s="50"/>
      <c r="C51" s="27" t="s">
        <v>368</v>
      </c>
      <c r="D51" s="27" t="s">
        <v>367</v>
      </c>
      <c r="E51" s="28">
        <v>1</v>
      </c>
      <c r="F51" s="321" t="s">
        <v>407</v>
      </c>
      <c r="G51" s="30"/>
      <c r="H51" s="30">
        <f t="shared" si="2"/>
        <v>0</v>
      </c>
      <c r="I51" s="55">
        <v>30300</v>
      </c>
    </row>
    <row r="52" spans="2:9" ht="14.1" customHeight="1" x14ac:dyDescent="0.15">
      <c r="B52" s="51"/>
      <c r="C52" s="33"/>
      <c r="D52" s="33" t="s">
        <v>27</v>
      </c>
      <c r="E52" s="34"/>
      <c r="F52" s="35"/>
      <c r="G52" s="36"/>
      <c r="H52" s="36"/>
      <c r="I52" s="312" t="s">
        <v>557</v>
      </c>
    </row>
    <row r="53" spans="2:9" ht="14.1" customHeight="1" x14ac:dyDescent="0.15">
      <c r="B53" s="50"/>
      <c r="C53" s="27" t="s">
        <v>368</v>
      </c>
      <c r="D53" s="27" t="s">
        <v>367</v>
      </c>
      <c r="E53" s="28">
        <v>1</v>
      </c>
      <c r="F53" s="321" t="s">
        <v>407</v>
      </c>
      <c r="G53" s="30"/>
      <c r="H53" s="30">
        <f t="shared" si="2"/>
        <v>0</v>
      </c>
      <c r="I53" s="64">
        <v>30300</v>
      </c>
    </row>
    <row r="54" spans="2:9" ht="14.1" customHeight="1" x14ac:dyDescent="0.15">
      <c r="B54" s="51"/>
      <c r="C54" s="33"/>
      <c r="D54" s="33" t="s">
        <v>27</v>
      </c>
      <c r="E54" s="34"/>
      <c r="F54" s="35"/>
      <c r="G54" s="36"/>
      <c r="H54" s="36"/>
      <c r="I54" s="312" t="s">
        <v>531</v>
      </c>
    </row>
    <row r="55" spans="2:9" ht="14.1" customHeight="1" x14ac:dyDescent="0.15">
      <c r="B55" s="50"/>
      <c r="C55" s="27" t="s">
        <v>368</v>
      </c>
      <c r="D55" s="27" t="s">
        <v>367</v>
      </c>
      <c r="E55" s="28">
        <v>1</v>
      </c>
      <c r="F55" s="321" t="s">
        <v>407</v>
      </c>
      <c r="G55" s="30"/>
      <c r="H55" s="30">
        <f t="shared" si="2"/>
        <v>0</v>
      </c>
      <c r="I55" s="55">
        <v>30300</v>
      </c>
    </row>
    <row r="56" spans="2:9" ht="14.1" customHeight="1" x14ac:dyDescent="0.15">
      <c r="B56" s="51"/>
      <c r="C56" s="33"/>
      <c r="D56" s="33" t="s">
        <v>27</v>
      </c>
      <c r="E56" s="34"/>
      <c r="F56" s="35"/>
      <c r="G56" s="36"/>
      <c r="H56" s="36"/>
      <c r="I56" s="318" t="s">
        <v>558</v>
      </c>
    </row>
    <row r="57" spans="2:9" ht="14.1" customHeight="1" x14ac:dyDescent="0.15">
      <c r="B57" s="50"/>
      <c r="C57" s="27" t="s">
        <v>368</v>
      </c>
      <c r="D57" s="27" t="s">
        <v>367</v>
      </c>
      <c r="E57" s="28">
        <v>2</v>
      </c>
      <c r="F57" s="321" t="s">
        <v>407</v>
      </c>
      <c r="G57" s="30"/>
      <c r="H57" s="30">
        <f t="shared" si="2"/>
        <v>0</v>
      </c>
      <c r="I57" s="55">
        <v>30300</v>
      </c>
    </row>
    <row r="58" spans="2:9" ht="14.1" customHeight="1" x14ac:dyDescent="0.15">
      <c r="B58" s="51"/>
      <c r="C58" s="33"/>
      <c r="D58" s="33" t="s">
        <v>27</v>
      </c>
      <c r="E58" s="34"/>
      <c r="F58" s="35"/>
      <c r="G58" s="36"/>
      <c r="H58" s="36"/>
      <c r="I58" s="312" t="s">
        <v>547</v>
      </c>
    </row>
    <row r="59" spans="2:9" ht="14.1" customHeight="1" x14ac:dyDescent="0.15">
      <c r="B59" s="50"/>
      <c r="C59" s="27" t="s">
        <v>368</v>
      </c>
      <c r="D59" s="27" t="s">
        <v>367</v>
      </c>
      <c r="E59" s="28">
        <v>1</v>
      </c>
      <c r="F59" s="321" t="s">
        <v>407</v>
      </c>
      <c r="G59" s="30"/>
      <c r="H59" s="30">
        <f t="shared" si="2"/>
        <v>0</v>
      </c>
      <c r="I59" s="55">
        <v>30300</v>
      </c>
    </row>
    <row r="60" spans="2:9" ht="14.1" customHeight="1" x14ac:dyDescent="0.15">
      <c r="B60" s="51"/>
      <c r="C60" s="33"/>
      <c r="D60" s="33" t="s">
        <v>27</v>
      </c>
      <c r="E60" s="34"/>
      <c r="F60" s="35"/>
      <c r="G60" s="36"/>
      <c r="H60" s="36"/>
      <c r="I60" s="312" t="s">
        <v>545</v>
      </c>
    </row>
    <row r="61" spans="2:9" ht="14.1" customHeight="1" x14ac:dyDescent="0.15">
      <c r="B61" s="50"/>
      <c r="C61" s="27" t="s">
        <v>368</v>
      </c>
      <c r="D61" s="27" t="s">
        <v>367</v>
      </c>
      <c r="E61" s="28">
        <v>4</v>
      </c>
      <c r="F61" s="321" t="s">
        <v>407</v>
      </c>
      <c r="G61" s="30"/>
      <c r="H61" s="30">
        <f t="shared" si="2"/>
        <v>0</v>
      </c>
      <c r="I61" s="55">
        <v>30300</v>
      </c>
    </row>
    <row r="62" spans="2:9" ht="14.1" customHeight="1" x14ac:dyDescent="0.15">
      <c r="B62" s="51"/>
      <c r="C62" s="33"/>
      <c r="D62" s="33" t="s">
        <v>27</v>
      </c>
      <c r="E62" s="34"/>
      <c r="F62" s="35"/>
      <c r="G62" s="36"/>
      <c r="H62" s="36"/>
      <c r="I62" s="312" t="s">
        <v>549</v>
      </c>
    </row>
    <row r="63" spans="2:9" ht="14.1" customHeight="1" x14ac:dyDescent="0.15">
      <c r="B63" s="50"/>
      <c r="C63" s="27" t="s">
        <v>368</v>
      </c>
      <c r="D63" s="27" t="s">
        <v>367</v>
      </c>
      <c r="E63" s="28">
        <v>3</v>
      </c>
      <c r="F63" s="321" t="s">
        <v>407</v>
      </c>
      <c r="G63" s="30"/>
      <c r="H63" s="30">
        <f t="shared" si="2"/>
        <v>0</v>
      </c>
      <c r="I63" s="55">
        <v>30300</v>
      </c>
    </row>
    <row r="64" spans="2:9" ht="14.1" customHeight="1" x14ac:dyDescent="0.15">
      <c r="B64" s="51"/>
      <c r="C64" s="33"/>
      <c r="D64" s="33"/>
      <c r="E64" s="34"/>
      <c r="F64" s="35"/>
      <c r="G64" s="36"/>
      <c r="H64" s="36">
        <f t="shared" si="1"/>
        <v>0</v>
      </c>
      <c r="I64" s="56"/>
    </row>
    <row r="65" spans="2:9" ht="14.1" customHeight="1" x14ac:dyDescent="0.15">
      <c r="B65" s="50"/>
      <c r="C65" s="27"/>
      <c r="D65" s="27"/>
      <c r="E65" s="28"/>
      <c r="F65" s="29"/>
      <c r="G65" s="30"/>
      <c r="H65" s="30">
        <f t="shared" si="1"/>
        <v>0</v>
      </c>
      <c r="I65" s="55"/>
    </row>
    <row r="66" spans="2:9" ht="14.1" customHeight="1" x14ac:dyDescent="0.15">
      <c r="B66" s="51"/>
      <c r="C66" s="33"/>
      <c r="D66" s="33"/>
      <c r="E66" s="34"/>
      <c r="F66" s="35"/>
      <c r="G66" s="36"/>
      <c r="H66" s="36"/>
      <c r="I66" s="56"/>
    </row>
    <row r="67" spans="2:9" ht="14.1" customHeight="1" x14ac:dyDescent="0.15">
      <c r="B67" s="50"/>
      <c r="C67" s="27"/>
      <c r="D67" s="27"/>
      <c r="E67" s="28"/>
      <c r="F67" s="29"/>
      <c r="G67" s="30"/>
      <c r="H67" s="30"/>
      <c r="I67" s="55"/>
    </row>
    <row r="68" spans="2:9" ht="14.1" customHeight="1" x14ac:dyDescent="0.15">
      <c r="B68" s="51"/>
      <c r="C68" s="33"/>
      <c r="D68" s="33"/>
      <c r="E68" s="34"/>
      <c r="F68" s="35"/>
      <c r="G68" s="36"/>
      <c r="H68" s="36"/>
      <c r="I68" s="56"/>
    </row>
    <row r="69" spans="2:9" ht="14.1" customHeight="1" x14ac:dyDescent="0.15">
      <c r="B69" s="50"/>
      <c r="C69" s="27"/>
      <c r="D69" s="27"/>
      <c r="E69" s="28"/>
      <c r="F69" s="29"/>
      <c r="G69" s="30"/>
      <c r="H69" s="30">
        <f>SUMIF($C$42:$C$113,C69&amp;"　計",$H$42:$H$113)</f>
        <v>0</v>
      </c>
      <c r="I69" s="55"/>
    </row>
    <row r="70" spans="2:9" ht="14.1" customHeight="1" x14ac:dyDescent="0.15">
      <c r="B70" s="51"/>
      <c r="C70" s="33"/>
      <c r="D70" s="33"/>
      <c r="E70" s="34"/>
      <c r="F70" s="35"/>
      <c r="G70" s="36"/>
      <c r="H70" s="36"/>
      <c r="I70" s="37"/>
    </row>
    <row r="71" spans="2:9" ht="14.1" customHeight="1" x14ac:dyDescent="0.15">
      <c r="B71" s="50"/>
      <c r="C71" s="27"/>
      <c r="D71" s="27"/>
      <c r="E71" s="28"/>
      <c r="F71" s="29"/>
      <c r="G71" s="30"/>
      <c r="H71" s="30">
        <f>SUMIF($C$42:$C$113,C71&amp;"　計",$H$42:$H$113)</f>
        <v>0</v>
      </c>
      <c r="I71" s="31"/>
    </row>
    <row r="72" spans="2:9" ht="14.1" customHeight="1" x14ac:dyDescent="0.15">
      <c r="B72" s="51"/>
      <c r="C72" s="33"/>
      <c r="D72" s="33"/>
      <c r="E72" s="34"/>
      <c r="F72" s="35"/>
      <c r="G72" s="36"/>
      <c r="H72" s="36"/>
      <c r="I72" s="37"/>
    </row>
    <row r="73" spans="2:9" ht="14.1" customHeight="1" x14ac:dyDescent="0.15">
      <c r="B73" s="50"/>
      <c r="C73" s="27"/>
      <c r="D73" s="27"/>
      <c r="E73" s="28"/>
      <c r="F73" s="29"/>
      <c r="G73" s="30"/>
      <c r="H73" s="30">
        <f>SUMIF($C$42:$C$113,C73&amp;"　計",$H$42:$H$113)</f>
        <v>0</v>
      </c>
      <c r="I73" s="31"/>
    </row>
    <row r="74" spans="2:9" ht="14.1" customHeight="1" x14ac:dyDescent="0.15">
      <c r="B74" s="51"/>
      <c r="C74" s="33"/>
      <c r="D74" s="33"/>
      <c r="E74" s="34"/>
      <c r="F74" s="35"/>
      <c r="G74" s="36"/>
      <c r="H74" s="36"/>
      <c r="I74" s="37"/>
    </row>
    <row r="75" spans="2:9" ht="14.1" customHeight="1" x14ac:dyDescent="0.15">
      <c r="B75" s="50"/>
      <c r="C75" s="310" t="s">
        <v>290</v>
      </c>
      <c r="D75" s="27"/>
      <c r="E75" s="28"/>
      <c r="F75" s="29"/>
      <c r="G75" s="30"/>
      <c r="H75" s="30">
        <f>SUM(H42:H74)</f>
        <v>0</v>
      </c>
      <c r="I75" s="31"/>
    </row>
    <row r="76" spans="2:9" ht="14.1" customHeight="1" x14ac:dyDescent="0.15">
      <c r="B76" s="51"/>
      <c r="C76" s="33"/>
      <c r="D76" s="33"/>
      <c r="E76" s="34"/>
      <c r="F76" s="35"/>
      <c r="G76" s="36"/>
      <c r="H76" s="36"/>
      <c r="I76" s="37"/>
    </row>
    <row r="77" spans="2:9" ht="14.1" customHeight="1" x14ac:dyDescent="0.15">
      <c r="B77" s="52"/>
      <c r="C77" s="19"/>
      <c r="D77" s="19"/>
      <c r="E77" s="20"/>
      <c r="F77" s="21"/>
      <c r="G77" s="39"/>
      <c r="H77" s="39">
        <f>SUMIF($C$42:$C$113,C77&amp;"　計",$H$42:$H$113)</f>
        <v>0</v>
      </c>
      <c r="I77" s="22"/>
    </row>
    <row r="78" spans="2:9" ht="14.1" customHeight="1" x14ac:dyDescent="0.15">
      <c r="B78" s="339"/>
      <c r="C78" s="42"/>
      <c r="D78" s="42"/>
      <c r="E78" s="43"/>
      <c r="F78" s="14"/>
      <c r="G78" s="44"/>
      <c r="H78" s="44"/>
      <c r="I78" s="10"/>
    </row>
    <row r="79" spans="2:9" ht="14.1" customHeight="1" x14ac:dyDescent="0.15">
      <c r="B79" s="50"/>
      <c r="C79" s="27"/>
      <c r="D79" s="27"/>
      <c r="E79" s="28"/>
      <c r="F79" s="29"/>
      <c r="G79" s="30"/>
      <c r="H79" s="30"/>
      <c r="I79" s="31"/>
    </row>
    <row r="80" spans="2:9" ht="14.1" customHeight="1" x14ac:dyDescent="0.15">
      <c r="B80" s="51"/>
      <c r="C80" s="33"/>
      <c r="D80" s="33"/>
      <c r="E80" s="34"/>
      <c r="F80" s="35"/>
      <c r="G80" s="36"/>
      <c r="H80" s="36"/>
      <c r="I80" s="37"/>
    </row>
    <row r="81" spans="2:9" ht="14.1" customHeight="1" x14ac:dyDescent="0.15">
      <c r="B81" s="50"/>
      <c r="C81" s="27"/>
      <c r="D81" s="27"/>
      <c r="E81" s="28"/>
      <c r="F81" s="29"/>
      <c r="G81" s="30"/>
      <c r="H81" s="30"/>
      <c r="I81" s="31"/>
    </row>
    <row r="82" spans="2:9" ht="14.1" customHeight="1" x14ac:dyDescent="0.15">
      <c r="B82" s="51"/>
      <c r="C82" s="33"/>
      <c r="D82" s="33"/>
      <c r="E82" s="34"/>
      <c r="F82" s="35"/>
      <c r="G82" s="36"/>
      <c r="H82" s="36"/>
      <c r="I82" s="37"/>
    </row>
    <row r="83" spans="2:9" ht="14.1" customHeight="1" x14ac:dyDescent="0.15">
      <c r="B83" s="50"/>
      <c r="C83" s="27"/>
      <c r="D83" s="27"/>
      <c r="E83" s="28"/>
      <c r="F83" s="29"/>
      <c r="G83" s="30"/>
      <c r="H83" s="30"/>
      <c r="I83" s="31"/>
    </row>
    <row r="84" spans="2:9" ht="14.1" customHeight="1" x14ac:dyDescent="0.15">
      <c r="B84" s="51"/>
      <c r="C84" s="33"/>
      <c r="D84" s="33"/>
      <c r="E84" s="34"/>
      <c r="F84" s="35"/>
      <c r="G84" s="36"/>
      <c r="H84" s="44"/>
      <c r="I84" s="37"/>
    </row>
    <row r="85" spans="2:9" ht="14.1" customHeight="1" x14ac:dyDescent="0.15">
      <c r="B85" s="50"/>
      <c r="C85" s="27"/>
      <c r="D85" s="27"/>
      <c r="E85" s="28"/>
      <c r="F85" s="29"/>
      <c r="G85" s="30"/>
      <c r="H85" s="44"/>
      <c r="I85" s="31"/>
    </row>
    <row r="86" spans="2:9" ht="14.1" customHeight="1" x14ac:dyDescent="0.15">
      <c r="B86" s="51"/>
      <c r="C86" s="33"/>
      <c r="D86" s="33"/>
      <c r="E86" s="34"/>
      <c r="F86" s="35"/>
      <c r="G86" s="36"/>
      <c r="H86" s="36"/>
      <c r="I86" s="37"/>
    </row>
    <row r="87" spans="2:9" ht="14.1" customHeight="1" x14ac:dyDescent="0.15">
      <c r="B87" s="50"/>
      <c r="C87" s="27"/>
      <c r="D87" s="27"/>
      <c r="E87" s="28"/>
      <c r="F87" s="29"/>
      <c r="G87" s="30"/>
      <c r="H87" s="30"/>
      <c r="I87" s="31"/>
    </row>
    <row r="88" spans="2:9" ht="14.1" customHeight="1" x14ac:dyDescent="0.15">
      <c r="B88" s="51"/>
      <c r="C88" s="33"/>
      <c r="D88" s="33"/>
      <c r="E88" s="34"/>
      <c r="F88" s="35"/>
      <c r="G88" s="36"/>
      <c r="H88" s="44"/>
      <c r="I88" s="37"/>
    </row>
    <row r="89" spans="2:9" ht="14.1" customHeight="1" x14ac:dyDescent="0.15">
      <c r="B89" s="50"/>
      <c r="C89" s="27"/>
      <c r="D89" s="27"/>
      <c r="E89" s="28"/>
      <c r="F89" s="29"/>
      <c r="G89" s="30"/>
      <c r="H89" s="44"/>
      <c r="I89" s="31"/>
    </row>
    <row r="90" spans="2:9" ht="14.1" customHeight="1" x14ac:dyDescent="0.15">
      <c r="B90" s="51"/>
      <c r="C90" s="33"/>
      <c r="D90" s="33"/>
      <c r="E90" s="34"/>
      <c r="F90" s="35"/>
      <c r="G90" s="36"/>
      <c r="H90" s="36"/>
      <c r="I90" s="37"/>
    </row>
    <row r="91" spans="2:9" ht="14.1" customHeight="1" x14ac:dyDescent="0.15">
      <c r="B91" s="50"/>
      <c r="C91" s="27"/>
      <c r="D91" s="27"/>
      <c r="E91" s="28"/>
      <c r="F91" s="29"/>
      <c r="G91" s="30"/>
      <c r="H91" s="30"/>
      <c r="I91" s="31"/>
    </row>
    <row r="92" spans="2:9" ht="14.1" customHeight="1" x14ac:dyDescent="0.15">
      <c r="B92" s="51"/>
      <c r="C92" s="33"/>
      <c r="D92" s="33"/>
      <c r="E92" s="34"/>
      <c r="F92" s="35"/>
      <c r="G92" s="36"/>
      <c r="H92" s="44"/>
      <c r="I92" s="37"/>
    </row>
    <row r="93" spans="2:9" ht="14.1" customHeight="1" x14ac:dyDescent="0.15">
      <c r="B93" s="50"/>
      <c r="C93" s="27"/>
      <c r="D93" s="27"/>
      <c r="E93" s="28"/>
      <c r="F93" s="29"/>
      <c r="G93" s="30"/>
      <c r="H93" s="44"/>
      <c r="I93" s="31"/>
    </row>
    <row r="94" spans="2:9" ht="14.1" customHeight="1" x14ac:dyDescent="0.15">
      <c r="B94" s="51"/>
      <c r="C94" s="33"/>
      <c r="D94" s="33"/>
      <c r="E94" s="34"/>
      <c r="F94" s="35"/>
      <c r="G94" s="36"/>
      <c r="H94" s="36"/>
      <c r="I94" s="37"/>
    </row>
    <row r="95" spans="2:9" ht="14.1" customHeight="1" x14ac:dyDescent="0.15">
      <c r="B95" s="50"/>
      <c r="C95" s="27"/>
      <c r="D95" s="27"/>
      <c r="E95" s="28"/>
      <c r="F95" s="29"/>
      <c r="G95" s="30"/>
      <c r="H95" s="30"/>
      <c r="I95" s="31"/>
    </row>
    <row r="96" spans="2:9" ht="14.1" customHeight="1" x14ac:dyDescent="0.15">
      <c r="B96" s="51"/>
      <c r="C96" s="33"/>
      <c r="D96" s="33"/>
      <c r="E96" s="34"/>
      <c r="F96" s="35"/>
      <c r="G96" s="36"/>
      <c r="H96" s="36"/>
      <c r="I96" s="37"/>
    </row>
    <row r="97" spans="2:9" ht="14.1" customHeight="1" x14ac:dyDescent="0.15">
      <c r="B97" s="50"/>
      <c r="C97" s="27"/>
      <c r="D97" s="27"/>
      <c r="E97" s="28"/>
      <c r="F97" s="29"/>
      <c r="G97" s="30"/>
      <c r="H97" s="30"/>
      <c r="I97" s="31"/>
    </row>
    <row r="98" spans="2:9" ht="14.1" customHeight="1" x14ac:dyDescent="0.15">
      <c r="B98" s="51"/>
      <c r="C98" s="33"/>
      <c r="D98" s="33"/>
      <c r="E98" s="34"/>
      <c r="F98" s="35"/>
      <c r="G98" s="36"/>
      <c r="H98" s="44"/>
      <c r="I98" s="37"/>
    </row>
    <row r="99" spans="2:9" ht="14.1" customHeight="1" x14ac:dyDescent="0.15">
      <c r="B99" s="50"/>
      <c r="C99" s="27"/>
      <c r="D99" s="27"/>
      <c r="E99" s="28"/>
      <c r="F99" s="29"/>
      <c r="G99" s="30"/>
      <c r="H99" s="30"/>
      <c r="I99" s="31"/>
    </row>
    <row r="100" spans="2:9" ht="14.1" customHeight="1" x14ac:dyDescent="0.15">
      <c r="B100" s="51"/>
      <c r="C100" s="33"/>
      <c r="D100" s="33"/>
      <c r="E100" s="34"/>
      <c r="F100" s="35"/>
      <c r="G100" s="36"/>
      <c r="H100" s="36"/>
      <c r="I100" s="37"/>
    </row>
    <row r="101" spans="2:9" ht="14.1" customHeight="1" x14ac:dyDescent="0.15">
      <c r="B101" s="50"/>
      <c r="C101" s="27"/>
      <c r="D101" s="27"/>
      <c r="E101" s="28"/>
      <c r="F101" s="29"/>
      <c r="G101" s="30"/>
      <c r="H101" s="30"/>
      <c r="I101" s="31"/>
    </row>
    <row r="102" spans="2:9" ht="14.1" customHeight="1" x14ac:dyDescent="0.15">
      <c r="B102" s="51"/>
      <c r="C102" s="33"/>
      <c r="D102" s="33"/>
      <c r="E102" s="34"/>
      <c r="F102" s="35"/>
      <c r="G102" s="36"/>
      <c r="H102" s="36"/>
      <c r="I102" s="37"/>
    </row>
    <row r="103" spans="2:9" ht="14.1" customHeight="1" x14ac:dyDescent="0.15">
      <c r="B103" s="50"/>
      <c r="C103" s="27"/>
      <c r="D103" s="27"/>
      <c r="E103" s="28"/>
      <c r="F103" s="29"/>
      <c r="G103" s="30"/>
      <c r="H103" s="30">
        <f>SUMIF($C$42:$C$113,C103&amp;"　計",$H$42:$H$113)</f>
        <v>0</v>
      </c>
      <c r="I103" s="31"/>
    </row>
    <row r="104" spans="2:9" ht="14.1" customHeight="1" x14ac:dyDescent="0.15">
      <c r="B104" s="51"/>
      <c r="C104" s="33"/>
      <c r="D104" s="33"/>
      <c r="E104" s="34"/>
      <c r="F104" s="35"/>
      <c r="G104" s="36"/>
      <c r="H104" s="36"/>
      <c r="I104" s="37"/>
    </row>
    <row r="105" spans="2:9" ht="14.1" customHeight="1" x14ac:dyDescent="0.15">
      <c r="B105" s="50"/>
      <c r="C105" s="27"/>
      <c r="D105" s="27"/>
      <c r="E105" s="28"/>
      <c r="F105" s="29"/>
      <c r="G105" s="30"/>
      <c r="H105" s="30">
        <f>SUMIF($C$42:$C$113,C105&amp;"　計",$H$42:$H$113)</f>
        <v>0</v>
      </c>
      <c r="I105" s="31"/>
    </row>
    <row r="106" spans="2:9" ht="14.1" customHeight="1" x14ac:dyDescent="0.15">
      <c r="B106" s="51"/>
      <c r="C106" s="33"/>
      <c r="D106" s="33"/>
      <c r="E106" s="34"/>
      <c r="F106" s="35"/>
      <c r="G106" s="36"/>
      <c r="H106" s="36"/>
      <c r="I106" s="37"/>
    </row>
    <row r="107" spans="2:9" ht="14.1" customHeight="1" x14ac:dyDescent="0.15">
      <c r="B107" s="50"/>
      <c r="C107" s="27"/>
      <c r="D107" s="27"/>
      <c r="E107" s="28"/>
      <c r="F107" s="29"/>
      <c r="G107" s="30"/>
      <c r="H107" s="30">
        <f>SUMIF($C$42:$C$113,C107&amp;"　計",$H$42:$H$113)</f>
        <v>0</v>
      </c>
      <c r="I107" s="31"/>
    </row>
    <row r="108" spans="2:9" ht="14.1" customHeight="1" x14ac:dyDescent="0.15">
      <c r="B108" s="51"/>
      <c r="C108" s="33"/>
      <c r="D108" s="33"/>
      <c r="E108" s="34"/>
      <c r="F108" s="35"/>
      <c r="G108" s="36"/>
      <c r="H108" s="36"/>
      <c r="I108" s="37"/>
    </row>
    <row r="109" spans="2:9" ht="14.1" customHeight="1" x14ac:dyDescent="0.15">
      <c r="B109" s="50"/>
      <c r="C109" s="27"/>
      <c r="D109" s="27"/>
      <c r="E109" s="28"/>
      <c r="F109" s="29"/>
      <c r="G109" s="30"/>
      <c r="H109" s="30">
        <f>SUMIF($C$42:$C$113,C109&amp;"　計",$H$42:$H$113)</f>
        <v>0</v>
      </c>
      <c r="I109" s="31"/>
    </row>
    <row r="110" spans="2:9" ht="14.1" customHeight="1" x14ac:dyDescent="0.15">
      <c r="B110" s="51"/>
      <c r="C110" s="33"/>
      <c r="D110" s="33"/>
      <c r="E110" s="34"/>
      <c r="F110" s="35"/>
      <c r="G110" s="36"/>
      <c r="H110" s="36"/>
      <c r="I110" s="37"/>
    </row>
    <row r="111" spans="2:9" ht="14.1" customHeight="1" x14ac:dyDescent="0.15">
      <c r="B111" s="50"/>
      <c r="C111" s="27"/>
      <c r="D111" s="27"/>
      <c r="E111" s="28"/>
      <c r="F111" s="29"/>
      <c r="G111" s="30"/>
      <c r="H111" s="30"/>
      <c r="I111" s="31"/>
    </row>
    <row r="112" spans="2:9" ht="14.1" customHeight="1" x14ac:dyDescent="0.15">
      <c r="B112" s="51"/>
      <c r="C112" s="33"/>
      <c r="D112" s="33"/>
      <c r="E112" s="34"/>
      <c r="F112" s="35"/>
      <c r="G112" s="36"/>
      <c r="H112" s="36"/>
      <c r="I112" s="37"/>
    </row>
    <row r="113" spans="2:9" ht="14.1" customHeight="1" x14ac:dyDescent="0.15">
      <c r="B113" s="52"/>
      <c r="C113" s="19"/>
      <c r="D113" s="19"/>
      <c r="E113" s="20"/>
      <c r="F113" s="21"/>
      <c r="G113" s="39"/>
      <c r="H113" s="39">
        <f>SUMIF($C$42:$C$113,C113&amp;"　計",$H$42:$H$113)</f>
        <v>0</v>
      </c>
      <c r="I113" s="22"/>
    </row>
    <row r="114" spans="2:9" ht="14.1" customHeight="1" x14ac:dyDescent="0.15">
      <c r="B114" s="47"/>
      <c r="C114" s="45"/>
      <c r="D114" s="45"/>
      <c r="E114" s="46"/>
      <c r="F114" s="45"/>
      <c r="G114" s="45"/>
      <c r="H114" s="45"/>
      <c r="I114" s="45"/>
    </row>
    <row r="115" spans="2:9" ht="14.1" customHeight="1" x14ac:dyDescent="0.15"/>
    <row r="116" spans="2:9" ht="14.1" customHeight="1" x14ac:dyDescent="0.15"/>
    <row r="117" spans="2:9" ht="14.1" customHeight="1" x14ac:dyDescent="0.15"/>
    <row r="118" spans="2:9" ht="14.1" customHeight="1" x14ac:dyDescent="0.15"/>
    <row r="119" spans="2:9" ht="14.1" customHeight="1" x14ac:dyDescent="0.15"/>
    <row r="120" spans="2:9" ht="14.1" customHeight="1" x14ac:dyDescent="0.15"/>
    <row r="121" spans="2:9" ht="14.1" customHeight="1" x14ac:dyDescent="0.15"/>
    <row r="122" spans="2:9" ht="14.1" customHeight="1" x14ac:dyDescent="0.15"/>
    <row r="123" spans="2:9" ht="14.1" customHeight="1" x14ac:dyDescent="0.15"/>
    <row r="124" spans="2:9" ht="14.1" customHeight="1" x14ac:dyDescent="0.15"/>
    <row r="125" spans="2:9" ht="14.1" customHeight="1" x14ac:dyDescent="0.15"/>
    <row r="126" spans="2:9" ht="14.1" customHeight="1" x14ac:dyDescent="0.15"/>
    <row r="127" spans="2:9" ht="14.1" customHeight="1" x14ac:dyDescent="0.15"/>
    <row r="128" spans="2:9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4.1" customHeight="1" x14ac:dyDescent="0.15"/>
    <row r="152" ht="14.1" customHeight="1" x14ac:dyDescent="0.15"/>
    <row r="153" ht="14.1" customHeight="1" x14ac:dyDescent="0.15"/>
    <row r="154" ht="14.1" customHeight="1" x14ac:dyDescent="0.15"/>
    <row r="155" ht="14.1" customHeight="1" x14ac:dyDescent="0.15"/>
    <row r="156" ht="14.1" customHeight="1" x14ac:dyDescent="0.15"/>
    <row r="157" ht="14.1" customHeight="1" x14ac:dyDescent="0.15"/>
    <row r="158" ht="14.1" customHeight="1" x14ac:dyDescent="0.15"/>
    <row r="159" ht="14.1" customHeight="1" x14ac:dyDescent="0.15"/>
    <row r="160" ht="14.1" customHeight="1" x14ac:dyDescent="0.15"/>
    <row r="161" ht="14.1" customHeight="1" x14ac:dyDescent="0.15"/>
    <row r="162" ht="14.1" customHeight="1" x14ac:dyDescent="0.15"/>
    <row r="163" ht="14.1" customHeight="1" x14ac:dyDescent="0.15"/>
    <row r="164" ht="14.1" customHeight="1" x14ac:dyDescent="0.15"/>
    <row r="165" ht="14.1" customHeight="1" x14ac:dyDescent="0.15"/>
    <row r="166" ht="14.1" customHeight="1" x14ac:dyDescent="0.15"/>
    <row r="167" ht="14.1" customHeight="1" x14ac:dyDescent="0.15"/>
    <row r="168" ht="14.1" customHeight="1" x14ac:dyDescent="0.15"/>
    <row r="169" ht="14.1" customHeight="1" x14ac:dyDescent="0.15"/>
    <row r="170" ht="14.1" customHeight="1" x14ac:dyDescent="0.15"/>
    <row r="171" ht="14.1" customHeight="1" x14ac:dyDescent="0.15"/>
    <row r="172" ht="14.1" customHeight="1" x14ac:dyDescent="0.15"/>
    <row r="173" ht="14.1" customHeight="1" x14ac:dyDescent="0.15"/>
    <row r="174" ht="14.1" customHeight="1" x14ac:dyDescent="0.15"/>
    <row r="175" ht="14.1" customHeight="1" x14ac:dyDescent="0.15"/>
    <row r="176" ht="14.1" customHeight="1" x14ac:dyDescent="0.15"/>
    <row r="177" ht="14.1" customHeight="1" x14ac:dyDescent="0.15"/>
    <row r="178" ht="14.1" customHeight="1" x14ac:dyDescent="0.15"/>
    <row r="179" ht="14.1" customHeight="1" x14ac:dyDescent="0.15"/>
    <row r="180" ht="14.1" customHeight="1" x14ac:dyDescent="0.15"/>
    <row r="181" ht="14.1" customHeight="1" x14ac:dyDescent="0.15"/>
    <row r="182" ht="14.1" customHeight="1" x14ac:dyDescent="0.15"/>
    <row r="183" ht="14.1" customHeight="1" x14ac:dyDescent="0.15"/>
    <row r="184" ht="14.1" customHeight="1" x14ac:dyDescent="0.15"/>
    <row r="185" ht="14.1" customHeight="1" x14ac:dyDescent="0.15"/>
    <row r="186" ht="14.1" customHeight="1" x14ac:dyDescent="0.15"/>
    <row r="187" ht="14.1" customHeight="1" x14ac:dyDescent="0.15"/>
    <row r="188" ht="14.1" customHeight="1" x14ac:dyDescent="0.15"/>
    <row r="189" ht="14.1" customHeight="1" x14ac:dyDescent="0.15"/>
    <row r="190" ht="14.1" customHeight="1" x14ac:dyDescent="0.15"/>
    <row r="191" ht="14.1" customHeight="1" x14ac:dyDescent="0.15"/>
    <row r="192" ht="14.1" customHeight="1" x14ac:dyDescent="0.15"/>
    <row r="193" ht="14.1" customHeight="1" x14ac:dyDescent="0.15"/>
    <row r="194" ht="14.1" customHeight="1" x14ac:dyDescent="0.15"/>
    <row r="195" ht="14.1" customHeight="1" x14ac:dyDescent="0.15"/>
    <row r="196" ht="14.1" customHeight="1" x14ac:dyDescent="0.15"/>
    <row r="197" ht="14.1" customHeight="1" x14ac:dyDescent="0.15"/>
    <row r="198" ht="14.1" customHeight="1" x14ac:dyDescent="0.15"/>
    <row r="199" ht="14.1" customHeight="1" x14ac:dyDescent="0.15"/>
    <row r="200" ht="14.1" customHeight="1" x14ac:dyDescent="0.15"/>
    <row r="201" ht="14.1" customHeight="1" x14ac:dyDescent="0.15"/>
    <row r="202" ht="14.1" customHeight="1" x14ac:dyDescent="0.15"/>
    <row r="203" ht="14.1" customHeight="1" x14ac:dyDescent="0.15"/>
    <row r="204" ht="14.1" customHeight="1" x14ac:dyDescent="0.15"/>
    <row r="205" ht="14.1" customHeight="1" x14ac:dyDescent="0.15"/>
    <row r="206" ht="14.1" customHeight="1" x14ac:dyDescent="0.15"/>
    <row r="207" ht="14.1" customHeight="1" x14ac:dyDescent="0.15"/>
    <row r="208" ht="14.1" customHeight="1" x14ac:dyDescent="0.15"/>
    <row r="209" ht="14.1" customHeight="1" x14ac:dyDescent="0.15"/>
    <row r="210" ht="14.1" customHeight="1" x14ac:dyDescent="0.15"/>
    <row r="211" ht="14.1" customHeight="1" x14ac:dyDescent="0.15"/>
    <row r="212" ht="14.1" customHeight="1" x14ac:dyDescent="0.15"/>
    <row r="213" ht="14.1" customHeight="1" x14ac:dyDescent="0.15"/>
    <row r="214" ht="14.1" customHeight="1" x14ac:dyDescent="0.15"/>
    <row r="215" ht="14.1" customHeight="1" x14ac:dyDescent="0.15"/>
    <row r="216" ht="14.1" customHeight="1" x14ac:dyDescent="0.15"/>
    <row r="217" ht="14.1" customHeight="1" x14ac:dyDescent="0.15"/>
    <row r="218" ht="14.1" customHeight="1" x14ac:dyDescent="0.15"/>
    <row r="219" ht="14.1" customHeight="1" x14ac:dyDescent="0.15"/>
    <row r="220" ht="14.1" customHeight="1" x14ac:dyDescent="0.15"/>
    <row r="221" ht="14.1" customHeight="1" x14ac:dyDescent="0.15"/>
    <row r="222" ht="14.1" customHeight="1" x14ac:dyDescent="0.15"/>
    <row r="223" ht="14.1" customHeight="1" x14ac:dyDescent="0.15"/>
    <row r="224" ht="14.1" customHeight="1" x14ac:dyDescent="0.15"/>
    <row r="225" ht="14.1" customHeight="1" x14ac:dyDescent="0.15"/>
    <row r="226" ht="14.1" customHeight="1" x14ac:dyDescent="0.15"/>
    <row r="227" ht="14.1" customHeight="1" x14ac:dyDescent="0.15"/>
    <row r="228" ht="14.1" customHeight="1" x14ac:dyDescent="0.15"/>
    <row r="229" ht="14.1" customHeight="1" x14ac:dyDescent="0.15"/>
    <row r="230" ht="14.1" customHeight="1" x14ac:dyDescent="0.15"/>
    <row r="231" ht="14.1" customHeight="1" x14ac:dyDescent="0.15"/>
    <row r="232" ht="14.1" customHeight="1" x14ac:dyDescent="0.15"/>
    <row r="233" ht="14.1" customHeight="1" x14ac:dyDescent="0.15"/>
    <row r="234" ht="14.1" customHeight="1" x14ac:dyDescent="0.15"/>
    <row r="235" ht="14.1" customHeight="1" x14ac:dyDescent="0.15"/>
    <row r="236" ht="14.1" customHeight="1" x14ac:dyDescent="0.15"/>
    <row r="237" ht="14.1" customHeight="1" x14ac:dyDescent="0.15"/>
    <row r="238" ht="14.1" customHeight="1" x14ac:dyDescent="0.15"/>
    <row r="239" ht="14.1" customHeight="1" x14ac:dyDescent="0.15"/>
    <row r="240" ht="14.1" customHeight="1" x14ac:dyDescent="0.15"/>
    <row r="241" ht="14.1" customHeight="1" x14ac:dyDescent="0.15"/>
    <row r="242" ht="14.1" customHeight="1" x14ac:dyDescent="0.15"/>
    <row r="243" ht="14.1" customHeight="1" x14ac:dyDescent="0.15"/>
    <row r="244" ht="14.1" customHeight="1" x14ac:dyDescent="0.15"/>
    <row r="245" ht="14.1" customHeight="1" x14ac:dyDescent="0.15"/>
    <row r="246" ht="14.1" customHeight="1" x14ac:dyDescent="0.15"/>
    <row r="247" ht="14.1" customHeight="1" x14ac:dyDescent="0.15"/>
    <row r="248" ht="14.1" customHeight="1" x14ac:dyDescent="0.15"/>
    <row r="249" ht="14.1" customHeight="1" x14ac:dyDescent="0.15"/>
    <row r="250" ht="14.1" customHeight="1" x14ac:dyDescent="0.15"/>
    <row r="251" ht="14.1" customHeight="1" x14ac:dyDescent="0.15"/>
    <row r="252" ht="14.1" customHeight="1" x14ac:dyDescent="0.15"/>
    <row r="253" ht="14.1" customHeight="1" x14ac:dyDescent="0.15"/>
    <row r="254" ht="14.1" customHeight="1" x14ac:dyDescent="0.15"/>
    <row r="255" ht="14.1" customHeight="1" x14ac:dyDescent="0.15"/>
    <row r="256" ht="14.1" customHeight="1" x14ac:dyDescent="0.15"/>
    <row r="257" ht="14.1" customHeight="1" x14ac:dyDescent="0.15"/>
    <row r="258" ht="14.1" customHeight="1" x14ac:dyDescent="0.15"/>
    <row r="259" ht="14.1" customHeight="1" x14ac:dyDescent="0.15"/>
    <row r="260" ht="14.1" customHeight="1" x14ac:dyDescent="0.15"/>
    <row r="261" ht="14.1" customHeight="1" x14ac:dyDescent="0.15"/>
    <row r="262" ht="14.1" customHeight="1" x14ac:dyDescent="0.15"/>
    <row r="263" ht="14.1" customHeight="1" x14ac:dyDescent="0.15"/>
    <row r="264" ht="14.1" customHeight="1" x14ac:dyDescent="0.15"/>
    <row r="265" ht="14.1" customHeight="1" x14ac:dyDescent="0.15"/>
    <row r="266" ht="14.1" customHeight="1" x14ac:dyDescent="0.15"/>
    <row r="267" ht="14.1" customHeight="1" x14ac:dyDescent="0.15"/>
    <row r="268" ht="14.1" customHeight="1" x14ac:dyDescent="0.15"/>
    <row r="269" ht="14.1" customHeight="1" x14ac:dyDescent="0.15"/>
    <row r="270" ht="14.1" customHeight="1" x14ac:dyDescent="0.15"/>
    <row r="271" ht="14.1" customHeight="1" x14ac:dyDescent="0.15"/>
    <row r="272" ht="14.1" customHeight="1" x14ac:dyDescent="0.15"/>
    <row r="273" ht="14.1" customHeight="1" x14ac:dyDescent="0.15"/>
    <row r="274" ht="14.1" customHeight="1" x14ac:dyDescent="0.15"/>
    <row r="275" ht="14.1" customHeight="1" x14ac:dyDescent="0.15"/>
    <row r="276" ht="14.1" customHeight="1" x14ac:dyDescent="0.15"/>
    <row r="277" ht="14.1" customHeight="1" x14ac:dyDescent="0.15"/>
    <row r="278" ht="14.1" customHeight="1" x14ac:dyDescent="0.15"/>
    <row r="279" ht="14.1" customHeight="1" x14ac:dyDescent="0.15"/>
    <row r="280" ht="14.1" customHeight="1" x14ac:dyDescent="0.15"/>
    <row r="281" ht="14.1" customHeight="1" x14ac:dyDescent="0.15"/>
    <row r="282" ht="14.1" customHeight="1" x14ac:dyDescent="0.15"/>
    <row r="283" ht="14.1" customHeight="1" x14ac:dyDescent="0.15"/>
    <row r="284" ht="14.1" customHeight="1" x14ac:dyDescent="0.15"/>
    <row r="285" ht="14.1" customHeight="1" x14ac:dyDescent="0.15"/>
    <row r="286" ht="14.1" customHeight="1" x14ac:dyDescent="0.15"/>
    <row r="287" ht="14.1" customHeight="1" x14ac:dyDescent="0.15"/>
    <row r="288" ht="14.1" customHeight="1" x14ac:dyDescent="0.15"/>
    <row r="289" ht="14.1" customHeight="1" x14ac:dyDescent="0.15"/>
    <row r="290" ht="14.1" customHeight="1" x14ac:dyDescent="0.15"/>
    <row r="291" ht="14.1" customHeight="1" x14ac:dyDescent="0.15"/>
    <row r="292" ht="14.1" customHeight="1" x14ac:dyDescent="0.15"/>
    <row r="293" ht="14.1" customHeight="1" x14ac:dyDescent="0.15"/>
    <row r="294" ht="14.1" customHeight="1" x14ac:dyDescent="0.15"/>
    <row r="295" ht="14.1" customHeight="1" x14ac:dyDescent="0.15"/>
    <row r="296" ht="14.1" customHeight="1" x14ac:dyDescent="0.15"/>
    <row r="297" ht="14.1" customHeight="1" x14ac:dyDescent="0.15"/>
    <row r="298" ht="14.1" customHeight="1" x14ac:dyDescent="0.15"/>
    <row r="299" ht="14.1" customHeight="1" x14ac:dyDescent="0.15"/>
    <row r="300" ht="14.1" customHeight="1" x14ac:dyDescent="0.15"/>
    <row r="301" ht="14.1" customHeight="1" x14ac:dyDescent="0.15"/>
    <row r="302" ht="14.1" customHeight="1" x14ac:dyDescent="0.15"/>
    <row r="303" ht="14.1" customHeight="1" x14ac:dyDescent="0.15"/>
    <row r="304" ht="14.1" customHeight="1" x14ac:dyDescent="0.15"/>
    <row r="305" ht="14.1" customHeight="1" x14ac:dyDescent="0.15"/>
    <row r="306" ht="14.1" customHeight="1" x14ac:dyDescent="0.15"/>
    <row r="307" ht="14.1" customHeight="1" x14ac:dyDescent="0.15"/>
    <row r="308" ht="14.1" customHeight="1" x14ac:dyDescent="0.15"/>
    <row r="309" ht="14.1" customHeight="1" x14ac:dyDescent="0.15"/>
    <row r="310" ht="14.1" customHeight="1" x14ac:dyDescent="0.15"/>
    <row r="311" ht="14.1" customHeight="1" x14ac:dyDescent="0.15"/>
    <row r="312" ht="14.1" customHeight="1" x14ac:dyDescent="0.15"/>
    <row r="313" ht="14.1" customHeight="1" x14ac:dyDescent="0.15"/>
    <row r="314" ht="14.1" customHeight="1" x14ac:dyDescent="0.15"/>
    <row r="315" ht="14.1" customHeight="1" x14ac:dyDescent="0.15"/>
    <row r="316" ht="14.1" customHeight="1" x14ac:dyDescent="0.15"/>
    <row r="317" ht="14.1" customHeight="1" x14ac:dyDescent="0.15"/>
    <row r="318" ht="14.1" customHeight="1" x14ac:dyDescent="0.15"/>
    <row r="319" ht="14.1" customHeight="1" x14ac:dyDescent="0.15"/>
    <row r="320" ht="14.1" customHeight="1" x14ac:dyDescent="0.15"/>
    <row r="321" ht="14.1" customHeight="1" x14ac:dyDescent="0.15"/>
    <row r="322" ht="14.1" customHeight="1" x14ac:dyDescent="0.15"/>
    <row r="323" ht="14.1" customHeight="1" x14ac:dyDescent="0.15"/>
    <row r="324" ht="14.1" customHeight="1" x14ac:dyDescent="0.15"/>
    <row r="325" ht="14.1" customHeight="1" x14ac:dyDescent="0.15"/>
    <row r="326" ht="14.1" customHeight="1" x14ac:dyDescent="0.15"/>
    <row r="327" ht="14.1" customHeight="1" x14ac:dyDescent="0.15"/>
    <row r="328" ht="14.1" customHeight="1" x14ac:dyDescent="0.15"/>
    <row r="329" ht="14.1" customHeight="1" x14ac:dyDescent="0.15"/>
    <row r="330" ht="14.1" customHeight="1" x14ac:dyDescent="0.15"/>
    <row r="331" ht="14.1" customHeight="1" x14ac:dyDescent="0.15"/>
    <row r="332" ht="14.1" customHeight="1" x14ac:dyDescent="0.15"/>
    <row r="333" ht="14.1" customHeight="1" x14ac:dyDescent="0.15"/>
    <row r="334" ht="14.1" customHeight="1" x14ac:dyDescent="0.15"/>
    <row r="335" ht="14.1" customHeight="1" x14ac:dyDescent="0.15"/>
    <row r="336" ht="14.1" customHeight="1" x14ac:dyDescent="0.15"/>
    <row r="337" ht="14.1" customHeight="1" x14ac:dyDescent="0.15"/>
    <row r="338" ht="14.1" customHeight="1" x14ac:dyDescent="0.15"/>
    <row r="339" ht="14.1" customHeight="1" x14ac:dyDescent="0.15"/>
    <row r="340" ht="14.1" customHeight="1" x14ac:dyDescent="0.15"/>
    <row r="341" ht="14.1" customHeight="1" x14ac:dyDescent="0.15"/>
    <row r="342" ht="14.1" customHeight="1" x14ac:dyDescent="0.15"/>
    <row r="343" ht="14.1" customHeight="1" x14ac:dyDescent="0.15"/>
    <row r="344" ht="14.1" customHeight="1" x14ac:dyDescent="0.15"/>
    <row r="345" ht="14.1" customHeight="1" x14ac:dyDescent="0.15"/>
    <row r="346" ht="14.1" customHeight="1" x14ac:dyDescent="0.15"/>
    <row r="347" ht="14.1" customHeight="1" x14ac:dyDescent="0.15"/>
    <row r="348" ht="14.1" customHeight="1" x14ac:dyDescent="0.15"/>
    <row r="349" ht="14.1" customHeight="1" x14ac:dyDescent="0.15"/>
    <row r="350" ht="14.1" customHeight="1" x14ac:dyDescent="0.15"/>
    <row r="351" ht="14.1" customHeight="1" x14ac:dyDescent="0.15"/>
    <row r="352" ht="14.1" customHeight="1" x14ac:dyDescent="0.15"/>
    <row r="353" ht="14.1" customHeight="1" x14ac:dyDescent="0.15"/>
    <row r="354" ht="14.1" customHeight="1" x14ac:dyDescent="0.15"/>
    <row r="355" ht="14.1" customHeight="1" x14ac:dyDescent="0.15"/>
    <row r="356" ht="14.1" customHeight="1" x14ac:dyDescent="0.15"/>
    <row r="357" ht="14.1" customHeight="1" x14ac:dyDescent="0.15"/>
    <row r="358" ht="14.1" customHeight="1" x14ac:dyDescent="0.15"/>
    <row r="359" ht="14.1" customHeight="1" x14ac:dyDescent="0.15"/>
    <row r="360" ht="14.1" customHeight="1" x14ac:dyDescent="0.15"/>
    <row r="361" ht="14.1" customHeight="1" x14ac:dyDescent="0.15"/>
    <row r="362" ht="14.1" customHeight="1" x14ac:dyDescent="0.15"/>
    <row r="363" ht="14.1" customHeight="1" x14ac:dyDescent="0.15"/>
    <row r="364" ht="14.1" customHeight="1" x14ac:dyDescent="0.15"/>
    <row r="365" ht="14.1" customHeight="1" x14ac:dyDescent="0.15"/>
    <row r="366" ht="14.1" customHeight="1" x14ac:dyDescent="0.15"/>
    <row r="367" ht="14.1" customHeight="1" x14ac:dyDescent="0.15"/>
    <row r="368" ht="14.1" customHeight="1" x14ac:dyDescent="0.15"/>
    <row r="369" ht="14.1" customHeight="1" x14ac:dyDescent="0.15"/>
    <row r="370" ht="14.1" customHeight="1" x14ac:dyDescent="0.15"/>
    <row r="371" ht="14.1" customHeight="1" x14ac:dyDescent="0.15"/>
    <row r="372" ht="14.1" customHeight="1" x14ac:dyDescent="0.15"/>
    <row r="373" ht="14.1" customHeight="1" x14ac:dyDescent="0.15"/>
    <row r="374" ht="14.1" customHeight="1" x14ac:dyDescent="0.15"/>
    <row r="375" ht="14.1" customHeight="1" x14ac:dyDescent="0.15"/>
    <row r="376" ht="14.1" customHeight="1" x14ac:dyDescent="0.15"/>
    <row r="377" ht="14.1" customHeight="1" x14ac:dyDescent="0.15"/>
    <row r="378" ht="14.1" customHeight="1" x14ac:dyDescent="0.15"/>
    <row r="379" ht="14.1" customHeight="1" x14ac:dyDescent="0.15"/>
    <row r="380" ht="14.1" customHeight="1" x14ac:dyDescent="0.15"/>
    <row r="381" ht="14.1" customHeight="1" x14ac:dyDescent="0.15"/>
    <row r="382" ht="14.1" customHeight="1" x14ac:dyDescent="0.15"/>
    <row r="383" ht="14.1" customHeight="1" x14ac:dyDescent="0.15"/>
    <row r="384" ht="14.1" customHeight="1" x14ac:dyDescent="0.15"/>
    <row r="385" ht="14.1" customHeight="1" x14ac:dyDescent="0.15"/>
    <row r="386" ht="14.1" customHeight="1" x14ac:dyDescent="0.15"/>
    <row r="387" ht="14.1" customHeight="1" x14ac:dyDescent="0.15"/>
    <row r="388" ht="14.1" customHeight="1" x14ac:dyDescent="0.15"/>
    <row r="389" ht="14.1" customHeight="1" x14ac:dyDescent="0.15"/>
    <row r="390" ht="14.1" customHeight="1" x14ac:dyDescent="0.15"/>
    <row r="391" ht="14.1" customHeight="1" x14ac:dyDescent="0.15"/>
    <row r="392" ht="14.1" customHeight="1" x14ac:dyDescent="0.15"/>
    <row r="393" ht="14.1" customHeight="1" x14ac:dyDescent="0.15"/>
    <row r="394" ht="14.1" customHeight="1" x14ac:dyDescent="0.15"/>
    <row r="395" ht="14.1" customHeight="1" x14ac:dyDescent="0.15"/>
    <row r="396" ht="14.1" customHeight="1" x14ac:dyDescent="0.15"/>
    <row r="397" ht="14.1" customHeight="1" x14ac:dyDescent="0.15"/>
    <row r="398" ht="14.1" customHeight="1" x14ac:dyDescent="0.15"/>
    <row r="399" ht="14.1" customHeight="1" x14ac:dyDescent="0.15"/>
    <row r="400" ht="14.1" customHeight="1" x14ac:dyDescent="0.15"/>
    <row r="401" ht="14.1" customHeight="1" x14ac:dyDescent="0.15"/>
    <row r="402" ht="14.1" customHeight="1" x14ac:dyDescent="0.15"/>
    <row r="403" ht="14.1" customHeight="1" x14ac:dyDescent="0.15"/>
    <row r="404" ht="14.1" customHeight="1" x14ac:dyDescent="0.15"/>
    <row r="405" ht="14.1" customHeight="1" x14ac:dyDescent="0.15"/>
    <row r="406" ht="14.1" customHeight="1" x14ac:dyDescent="0.15"/>
    <row r="407" ht="14.1" customHeight="1" x14ac:dyDescent="0.15"/>
    <row r="408" ht="14.1" customHeight="1" x14ac:dyDescent="0.15"/>
    <row r="409" ht="14.1" customHeight="1" x14ac:dyDescent="0.15"/>
    <row r="410" ht="14.1" customHeight="1" x14ac:dyDescent="0.15"/>
    <row r="411" ht="14.1" customHeight="1" x14ac:dyDescent="0.15"/>
    <row r="412" ht="14.1" customHeight="1" x14ac:dyDescent="0.15"/>
    <row r="413" ht="14.1" customHeight="1" x14ac:dyDescent="0.15"/>
    <row r="414" ht="14.1" customHeight="1" x14ac:dyDescent="0.15"/>
    <row r="415" ht="14.1" customHeight="1" x14ac:dyDescent="0.15"/>
    <row r="416" ht="14.1" customHeight="1" x14ac:dyDescent="0.15"/>
    <row r="417" ht="14.1" customHeight="1" x14ac:dyDescent="0.15"/>
    <row r="418" ht="14.1" customHeight="1" x14ac:dyDescent="0.15"/>
    <row r="419" ht="14.1" customHeight="1" x14ac:dyDescent="0.15"/>
    <row r="420" ht="14.1" customHeight="1" x14ac:dyDescent="0.15"/>
    <row r="421" ht="14.1" customHeight="1" x14ac:dyDescent="0.15"/>
    <row r="422" ht="14.1" customHeight="1" x14ac:dyDescent="0.15"/>
    <row r="423" ht="14.1" customHeight="1" x14ac:dyDescent="0.15"/>
    <row r="424" ht="14.1" customHeight="1" x14ac:dyDescent="0.15"/>
    <row r="425" ht="14.1" customHeight="1" x14ac:dyDescent="0.15"/>
    <row r="426" ht="14.1" customHeight="1" x14ac:dyDescent="0.15"/>
    <row r="427" ht="14.1" customHeight="1" x14ac:dyDescent="0.15"/>
    <row r="428" ht="14.1" customHeight="1" x14ac:dyDescent="0.15"/>
    <row r="429" ht="14.1" customHeight="1" x14ac:dyDescent="0.15"/>
    <row r="430" ht="14.1" customHeight="1" x14ac:dyDescent="0.15"/>
    <row r="431" ht="14.1" customHeight="1" x14ac:dyDescent="0.15"/>
    <row r="432" ht="14.1" customHeight="1" x14ac:dyDescent="0.15"/>
    <row r="433" ht="14.1" customHeight="1" x14ac:dyDescent="0.15"/>
    <row r="434" ht="14.1" customHeight="1" x14ac:dyDescent="0.15"/>
    <row r="435" ht="14.1" customHeight="1" x14ac:dyDescent="0.15"/>
    <row r="436" ht="14.1" customHeight="1" x14ac:dyDescent="0.15"/>
    <row r="437" ht="14.1" customHeight="1" x14ac:dyDescent="0.15"/>
    <row r="438" ht="14.1" customHeight="1" x14ac:dyDescent="0.15"/>
    <row r="439" ht="14.1" customHeight="1" x14ac:dyDescent="0.15"/>
    <row r="440" ht="14.1" customHeight="1" x14ac:dyDescent="0.15"/>
    <row r="441" ht="14.1" customHeight="1" x14ac:dyDescent="0.15"/>
    <row r="442" ht="14.1" customHeight="1" x14ac:dyDescent="0.15"/>
    <row r="443" ht="14.1" customHeight="1" x14ac:dyDescent="0.15"/>
    <row r="444" ht="14.1" customHeight="1" x14ac:dyDescent="0.15"/>
    <row r="445" ht="14.1" customHeight="1" x14ac:dyDescent="0.15"/>
    <row r="446" ht="14.1" customHeight="1" x14ac:dyDescent="0.15"/>
    <row r="447" ht="14.1" customHeight="1" x14ac:dyDescent="0.15"/>
    <row r="448" ht="14.1" customHeight="1" x14ac:dyDescent="0.15"/>
    <row r="449" ht="14.1" customHeight="1" x14ac:dyDescent="0.15"/>
    <row r="450" ht="14.1" customHeight="1" x14ac:dyDescent="0.15"/>
    <row r="451" ht="14.1" customHeight="1" x14ac:dyDescent="0.15"/>
    <row r="452" ht="14.1" customHeight="1" x14ac:dyDescent="0.15"/>
    <row r="453" ht="14.1" customHeight="1" x14ac:dyDescent="0.15"/>
    <row r="454" ht="14.1" customHeight="1" x14ac:dyDescent="0.15"/>
    <row r="455" ht="14.1" customHeight="1" x14ac:dyDescent="0.15"/>
    <row r="456" ht="14.1" customHeight="1" x14ac:dyDescent="0.15"/>
    <row r="457" ht="14.1" customHeight="1" x14ac:dyDescent="0.15"/>
    <row r="458" ht="14.1" customHeight="1" x14ac:dyDescent="0.15"/>
    <row r="459" ht="14.1" customHeight="1" x14ac:dyDescent="0.15"/>
    <row r="460" ht="14.1" customHeight="1" x14ac:dyDescent="0.15"/>
    <row r="461" ht="14.1" customHeight="1" x14ac:dyDescent="0.15"/>
    <row r="462" ht="14.1" customHeight="1" x14ac:dyDescent="0.15"/>
    <row r="463" ht="14.1" customHeight="1" x14ac:dyDescent="0.15"/>
    <row r="464" ht="14.1" customHeight="1" x14ac:dyDescent="0.15"/>
    <row r="465" ht="14.1" customHeight="1" x14ac:dyDescent="0.15"/>
    <row r="466" ht="14.1" customHeight="1" x14ac:dyDescent="0.15"/>
    <row r="467" ht="14.1" customHeight="1" x14ac:dyDescent="0.15"/>
    <row r="468" ht="14.1" customHeight="1" x14ac:dyDescent="0.15"/>
    <row r="469" ht="14.1" customHeight="1" x14ac:dyDescent="0.15"/>
    <row r="470" ht="14.1" customHeight="1" x14ac:dyDescent="0.15"/>
    <row r="471" ht="14.1" customHeight="1" x14ac:dyDescent="0.15"/>
    <row r="472" ht="14.1" customHeight="1" x14ac:dyDescent="0.15"/>
    <row r="473" ht="14.1" customHeight="1" x14ac:dyDescent="0.15"/>
    <row r="474" ht="14.1" customHeight="1" x14ac:dyDescent="0.15"/>
    <row r="475" ht="14.1" customHeight="1" x14ac:dyDescent="0.15"/>
    <row r="476" ht="14.1" customHeight="1" x14ac:dyDescent="0.15"/>
    <row r="477" ht="14.1" customHeight="1" x14ac:dyDescent="0.15"/>
    <row r="478" ht="14.1" customHeight="1" x14ac:dyDescent="0.15"/>
    <row r="479" ht="14.1" customHeight="1" x14ac:dyDescent="0.15"/>
    <row r="480" ht="14.1" customHeight="1" x14ac:dyDescent="0.15"/>
    <row r="481" ht="14.1" customHeight="1" x14ac:dyDescent="0.15"/>
    <row r="482" ht="14.1" customHeight="1" x14ac:dyDescent="0.15"/>
    <row r="483" ht="14.1" customHeight="1" x14ac:dyDescent="0.15"/>
    <row r="484" ht="14.1" customHeight="1" x14ac:dyDescent="0.15"/>
    <row r="485" ht="14.1" customHeight="1" x14ac:dyDescent="0.15"/>
    <row r="486" ht="14.1" customHeight="1" x14ac:dyDescent="0.15"/>
    <row r="487" ht="14.1" customHeight="1" x14ac:dyDescent="0.15"/>
    <row r="488" ht="14.1" customHeight="1" x14ac:dyDescent="0.15"/>
    <row r="489" ht="14.1" customHeight="1" x14ac:dyDescent="0.15"/>
    <row r="490" ht="14.1" customHeight="1" x14ac:dyDescent="0.15"/>
    <row r="491" ht="14.1" customHeight="1" x14ac:dyDescent="0.15"/>
    <row r="492" ht="14.1" customHeight="1" x14ac:dyDescent="0.15"/>
    <row r="493" ht="14.1" customHeight="1" x14ac:dyDescent="0.15"/>
    <row r="494" ht="14.1" customHeight="1" x14ac:dyDescent="0.15"/>
    <row r="495" ht="14.1" customHeight="1" x14ac:dyDescent="0.15"/>
    <row r="496" ht="14.1" customHeight="1" x14ac:dyDescent="0.15"/>
    <row r="497" ht="14.1" customHeight="1" x14ac:dyDescent="0.15"/>
    <row r="498" ht="14.1" customHeight="1" x14ac:dyDescent="0.15"/>
    <row r="499" ht="14.1" customHeight="1" x14ac:dyDescent="0.15"/>
    <row r="500" ht="14.1" customHeight="1" x14ac:dyDescent="0.15"/>
    <row r="501" ht="14.1" customHeight="1" x14ac:dyDescent="0.15"/>
    <row r="502" ht="14.1" customHeight="1" x14ac:dyDescent="0.15"/>
    <row r="503" ht="14.1" customHeight="1" x14ac:dyDescent="0.15"/>
    <row r="504" ht="14.1" customHeight="1" x14ac:dyDescent="0.15"/>
    <row r="505" ht="14.1" customHeight="1" x14ac:dyDescent="0.15"/>
    <row r="506" ht="14.1" customHeight="1" x14ac:dyDescent="0.15"/>
    <row r="507" ht="14.1" customHeight="1" x14ac:dyDescent="0.15"/>
    <row r="508" ht="14.1" customHeight="1" x14ac:dyDescent="0.15"/>
    <row r="509" ht="14.1" customHeight="1" x14ac:dyDescent="0.15"/>
    <row r="510" ht="14.1" customHeight="1" x14ac:dyDescent="0.15"/>
    <row r="511" ht="14.1" customHeight="1" x14ac:dyDescent="0.15"/>
    <row r="512" ht="14.1" customHeight="1" x14ac:dyDescent="0.15"/>
    <row r="513" ht="14.1" customHeight="1" x14ac:dyDescent="0.15"/>
    <row r="514" ht="14.1" customHeight="1" x14ac:dyDescent="0.15"/>
    <row r="515" ht="14.1" customHeight="1" x14ac:dyDescent="0.15"/>
    <row r="516" ht="14.1" customHeight="1" x14ac:dyDescent="0.15"/>
    <row r="517" ht="14.1" customHeight="1" x14ac:dyDescent="0.15"/>
    <row r="518" ht="14.1" customHeight="1" x14ac:dyDescent="0.15"/>
    <row r="519" ht="14.1" customHeight="1" x14ac:dyDescent="0.15"/>
    <row r="520" ht="14.1" customHeight="1" x14ac:dyDescent="0.15"/>
    <row r="521" ht="14.1" customHeight="1" x14ac:dyDescent="0.15"/>
    <row r="522" ht="14.1" customHeight="1" x14ac:dyDescent="0.15"/>
    <row r="523" ht="14.1" customHeight="1" x14ac:dyDescent="0.15"/>
    <row r="524" ht="14.1" customHeight="1" x14ac:dyDescent="0.15"/>
    <row r="525" ht="14.1" customHeight="1" x14ac:dyDescent="0.15"/>
    <row r="526" ht="14.1" customHeight="1" x14ac:dyDescent="0.15"/>
    <row r="527" ht="14.1" customHeight="1" x14ac:dyDescent="0.15"/>
    <row r="528" ht="14.1" customHeight="1" x14ac:dyDescent="0.15"/>
    <row r="529" ht="14.1" customHeight="1" x14ac:dyDescent="0.15"/>
    <row r="530" ht="14.1" customHeight="1" x14ac:dyDescent="0.15"/>
    <row r="531" ht="14.1" customHeight="1" x14ac:dyDescent="0.15"/>
    <row r="532" ht="14.1" customHeight="1" x14ac:dyDescent="0.15"/>
    <row r="533" ht="14.1" customHeight="1" x14ac:dyDescent="0.15"/>
    <row r="534" ht="14.1" customHeight="1" x14ac:dyDescent="0.15"/>
    <row r="535" ht="14.1" customHeight="1" x14ac:dyDescent="0.15"/>
    <row r="536" ht="14.1" customHeight="1" x14ac:dyDescent="0.15"/>
    <row r="537" ht="14.1" customHeight="1" x14ac:dyDescent="0.15"/>
    <row r="538" ht="14.1" customHeight="1" x14ac:dyDescent="0.15"/>
    <row r="539" ht="14.1" customHeight="1" x14ac:dyDescent="0.15"/>
    <row r="540" ht="14.1" customHeight="1" x14ac:dyDescent="0.15"/>
    <row r="541" ht="14.1" customHeight="1" x14ac:dyDescent="0.15"/>
    <row r="542" ht="14.1" customHeight="1" x14ac:dyDescent="0.15"/>
    <row r="543" ht="14.1" customHeight="1" x14ac:dyDescent="0.15"/>
    <row r="544" ht="14.1" customHeight="1" x14ac:dyDescent="0.15"/>
    <row r="545" ht="14.1" customHeight="1" x14ac:dyDescent="0.15"/>
    <row r="546" ht="14.1" customHeight="1" x14ac:dyDescent="0.15"/>
    <row r="547" ht="14.1" customHeight="1" x14ac:dyDescent="0.15"/>
    <row r="548" ht="14.1" customHeight="1" x14ac:dyDescent="0.15"/>
    <row r="549" ht="14.1" customHeight="1" x14ac:dyDescent="0.15"/>
    <row r="550" ht="14.1" customHeight="1" x14ac:dyDescent="0.15"/>
    <row r="551" ht="14.1" customHeight="1" x14ac:dyDescent="0.15"/>
    <row r="552" ht="14.1" customHeight="1" x14ac:dyDescent="0.15"/>
    <row r="553" ht="14.1" customHeight="1" x14ac:dyDescent="0.15"/>
    <row r="554" ht="14.1" customHeight="1" x14ac:dyDescent="0.15"/>
    <row r="555" ht="14.1" customHeight="1" x14ac:dyDescent="0.15"/>
    <row r="556" ht="14.1" customHeight="1" x14ac:dyDescent="0.15"/>
    <row r="557" ht="14.1" customHeight="1" x14ac:dyDescent="0.15"/>
    <row r="558" ht="14.1" customHeight="1" x14ac:dyDescent="0.15"/>
    <row r="559" ht="14.1" customHeight="1" x14ac:dyDescent="0.15"/>
    <row r="560" ht="14.1" customHeight="1" x14ac:dyDescent="0.15"/>
    <row r="561" ht="14.1" customHeight="1" x14ac:dyDescent="0.15"/>
    <row r="562" ht="14.1" customHeight="1" x14ac:dyDescent="0.15"/>
    <row r="563" ht="14.1" customHeight="1" x14ac:dyDescent="0.15"/>
    <row r="564" ht="14.1" customHeight="1" x14ac:dyDescent="0.15"/>
    <row r="565" ht="14.1" customHeight="1" x14ac:dyDescent="0.15"/>
    <row r="566" ht="14.1" customHeight="1" x14ac:dyDescent="0.15"/>
    <row r="567" ht="14.1" customHeight="1" x14ac:dyDescent="0.15"/>
    <row r="568" ht="14.1" customHeight="1" x14ac:dyDescent="0.15"/>
    <row r="569" ht="14.1" customHeight="1" x14ac:dyDescent="0.15"/>
    <row r="570" ht="14.1" customHeight="1" x14ac:dyDescent="0.15"/>
    <row r="571" ht="14.1" customHeight="1" x14ac:dyDescent="0.15"/>
    <row r="572" ht="14.1" customHeight="1" x14ac:dyDescent="0.15"/>
    <row r="573" ht="14.1" customHeight="1" x14ac:dyDescent="0.15"/>
    <row r="574" ht="14.1" customHeight="1" x14ac:dyDescent="0.15"/>
    <row r="575" ht="14.1" customHeight="1" x14ac:dyDescent="0.15"/>
    <row r="576" ht="14.1" customHeight="1" x14ac:dyDescent="0.15"/>
    <row r="577" ht="14.1" customHeight="1" x14ac:dyDescent="0.15"/>
    <row r="578" ht="14.1" customHeight="1" x14ac:dyDescent="0.15"/>
    <row r="579" ht="14.1" customHeight="1" x14ac:dyDescent="0.15"/>
    <row r="580" ht="14.1" customHeight="1" x14ac:dyDescent="0.15"/>
    <row r="581" ht="14.1" customHeight="1" x14ac:dyDescent="0.15"/>
    <row r="582" ht="14.1" customHeight="1" x14ac:dyDescent="0.15"/>
    <row r="583" ht="14.1" customHeight="1" x14ac:dyDescent="0.15"/>
    <row r="584" ht="14.1" customHeight="1" x14ac:dyDescent="0.15"/>
    <row r="585" ht="14.1" customHeight="1" x14ac:dyDescent="0.15"/>
    <row r="586" ht="14.1" customHeight="1" x14ac:dyDescent="0.15"/>
    <row r="587" ht="14.1" customHeight="1" x14ac:dyDescent="0.15"/>
    <row r="588" ht="14.1" customHeight="1" x14ac:dyDescent="0.15"/>
    <row r="589" ht="14.1" customHeight="1" x14ac:dyDescent="0.15"/>
    <row r="590" ht="14.1" customHeight="1" x14ac:dyDescent="0.15"/>
    <row r="591" ht="14.1" customHeight="1" x14ac:dyDescent="0.15"/>
    <row r="592" ht="14.1" customHeight="1" x14ac:dyDescent="0.15"/>
    <row r="593" ht="14.1" customHeight="1" x14ac:dyDescent="0.15"/>
    <row r="594" ht="14.1" customHeight="1" x14ac:dyDescent="0.15"/>
    <row r="595" ht="14.1" customHeight="1" x14ac:dyDescent="0.15"/>
    <row r="596" ht="14.1" customHeight="1" x14ac:dyDescent="0.15"/>
    <row r="597" ht="14.1" customHeight="1" x14ac:dyDescent="0.15"/>
    <row r="598" ht="14.1" customHeight="1" x14ac:dyDescent="0.15"/>
    <row r="599" ht="14.1" customHeight="1" x14ac:dyDescent="0.15"/>
    <row r="600" ht="14.1" customHeight="1" x14ac:dyDescent="0.15"/>
    <row r="601" ht="14.1" customHeight="1" x14ac:dyDescent="0.15"/>
    <row r="602" ht="14.1" customHeight="1" x14ac:dyDescent="0.15"/>
    <row r="603" ht="14.1" customHeight="1" x14ac:dyDescent="0.15"/>
    <row r="604" ht="14.1" customHeight="1" x14ac:dyDescent="0.15"/>
    <row r="605" ht="14.1" customHeight="1" x14ac:dyDescent="0.15"/>
    <row r="606" ht="14.1" customHeight="1" x14ac:dyDescent="0.15"/>
    <row r="607" ht="14.1" customHeight="1" x14ac:dyDescent="0.15"/>
    <row r="608" ht="14.1" customHeight="1" x14ac:dyDescent="0.15"/>
    <row r="609" ht="14.1" customHeight="1" x14ac:dyDescent="0.15"/>
    <row r="610" ht="14.1" customHeight="1" x14ac:dyDescent="0.15"/>
    <row r="611" ht="14.1" customHeight="1" x14ac:dyDescent="0.15"/>
    <row r="612" ht="14.1" customHeight="1" x14ac:dyDescent="0.15"/>
    <row r="613" ht="14.1" customHeight="1" x14ac:dyDescent="0.15"/>
    <row r="614" ht="14.1" customHeight="1" x14ac:dyDescent="0.15"/>
    <row r="615" ht="14.1" customHeight="1" x14ac:dyDescent="0.15"/>
    <row r="616" ht="14.1" customHeight="1" x14ac:dyDescent="0.15"/>
    <row r="617" ht="14.1" customHeight="1" x14ac:dyDescent="0.15"/>
    <row r="618" ht="14.1" customHeight="1" x14ac:dyDescent="0.15"/>
    <row r="619" ht="14.1" customHeight="1" x14ac:dyDescent="0.15"/>
    <row r="620" ht="14.1" customHeight="1" x14ac:dyDescent="0.15"/>
    <row r="621" ht="14.1" customHeight="1" x14ac:dyDescent="0.15"/>
    <row r="622" ht="14.1" customHeight="1" x14ac:dyDescent="0.15"/>
    <row r="623" ht="14.1" customHeight="1" x14ac:dyDescent="0.15"/>
    <row r="624" ht="14.1" customHeight="1" x14ac:dyDescent="0.15"/>
    <row r="625" ht="14.1" customHeight="1" x14ac:dyDescent="0.15"/>
    <row r="626" ht="14.1" customHeight="1" x14ac:dyDescent="0.15"/>
    <row r="627" ht="14.1" customHeight="1" x14ac:dyDescent="0.15"/>
    <row r="628" ht="14.1" customHeight="1" x14ac:dyDescent="0.15"/>
    <row r="629" ht="14.1" customHeight="1" x14ac:dyDescent="0.15"/>
    <row r="630" ht="14.1" customHeight="1" x14ac:dyDescent="0.15"/>
    <row r="631" ht="14.1" customHeight="1" x14ac:dyDescent="0.15"/>
    <row r="632" ht="14.1" customHeight="1" x14ac:dyDescent="0.15"/>
    <row r="633" ht="14.1" customHeight="1" x14ac:dyDescent="0.15"/>
    <row r="634" ht="14.1" customHeight="1" x14ac:dyDescent="0.15"/>
    <row r="635" ht="14.1" customHeight="1" x14ac:dyDescent="0.15"/>
    <row r="636" ht="14.1" customHeight="1" x14ac:dyDescent="0.15"/>
    <row r="637" ht="14.1" customHeight="1" x14ac:dyDescent="0.15"/>
    <row r="638" ht="14.1" customHeight="1" x14ac:dyDescent="0.15"/>
    <row r="639" ht="14.1" customHeight="1" x14ac:dyDescent="0.15"/>
    <row r="640" ht="14.1" customHeight="1" x14ac:dyDescent="0.15"/>
    <row r="641" ht="14.1" customHeight="1" x14ac:dyDescent="0.15"/>
    <row r="642" ht="14.1" customHeight="1" x14ac:dyDescent="0.15"/>
    <row r="643" ht="14.1" customHeight="1" x14ac:dyDescent="0.15"/>
    <row r="644" ht="14.1" customHeight="1" x14ac:dyDescent="0.15"/>
    <row r="645" ht="14.1" customHeight="1" x14ac:dyDescent="0.15"/>
    <row r="646" ht="14.1" customHeight="1" x14ac:dyDescent="0.15"/>
    <row r="647" ht="14.1" customHeight="1" x14ac:dyDescent="0.15"/>
    <row r="648" ht="14.1" customHeight="1" x14ac:dyDescent="0.15"/>
    <row r="649" ht="14.1" customHeight="1" x14ac:dyDescent="0.15"/>
    <row r="650" ht="14.1" customHeight="1" x14ac:dyDescent="0.15"/>
    <row r="651" ht="14.1" customHeight="1" x14ac:dyDescent="0.15"/>
    <row r="652" ht="14.1" customHeight="1" x14ac:dyDescent="0.15"/>
    <row r="653" ht="14.1" customHeight="1" x14ac:dyDescent="0.15"/>
    <row r="654" ht="14.1" customHeight="1" x14ac:dyDescent="0.15"/>
    <row r="655" ht="14.1" customHeight="1" x14ac:dyDescent="0.15"/>
    <row r="656" ht="14.1" customHeight="1" x14ac:dyDescent="0.15"/>
    <row r="657" ht="14.1" customHeight="1" x14ac:dyDescent="0.15"/>
    <row r="658" ht="14.1" customHeight="1" x14ac:dyDescent="0.15"/>
    <row r="659" ht="14.1" customHeight="1" x14ac:dyDescent="0.15"/>
    <row r="660" ht="14.1" customHeight="1" x14ac:dyDescent="0.15"/>
    <row r="661" ht="14.1" customHeight="1" x14ac:dyDescent="0.15"/>
    <row r="662" ht="14.1" customHeight="1" x14ac:dyDescent="0.15"/>
    <row r="663" ht="14.1" customHeight="1" x14ac:dyDescent="0.15"/>
    <row r="664" ht="14.1" customHeight="1" x14ac:dyDescent="0.15"/>
    <row r="665" ht="14.1" customHeight="1" x14ac:dyDescent="0.15"/>
    <row r="666" ht="14.1" customHeight="1" x14ac:dyDescent="0.15"/>
    <row r="667" ht="14.1" customHeight="1" x14ac:dyDescent="0.15"/>
    <row r="668" ht="14.1" customHeight="1" x14ac:dyDescent="0.15"/>
    <row r="669" ht="14.1" customHeight="1" x14ac:dyDescent="0.15"/>
    <row r="670" ht="14.1" customHeight="1" x14ac:dyDescent="0.15"/>
    <row r="671" ht="14.1" customHeight="1" x14ac:dyDescent="0.15"/>
    <row r="672" ht="14.1" customHeight="1" x14ac:dyDescent="0.15"/>
    <row r="673" ht="14.1" customHeight="1" x14ac:dyDescent="0.15"/>
    <row r="674" ht="14.1" customHeight="1" x14ac:dyDescent="0.15"/>
    <row r="675" ht="14.1" customHeight="1" x14ac:dyDescent="0.15"/>
    <row r="676" ht="14.1" customHeight="1" x14ac:dyDescent="0.15"/>
    <row r="677" ht="14.1" customHeight="1" x14ac:dyDescent="0.15"/>
    <row r="678" ht="14.1" customHeight="1" x14ac:dyDescent="0.15"/>
    <row r="679" ht="14.1" customHeight="1" x14ac:dyDescent="0.15"/>
    <row r="680" ht="14.1" customHeight="1" x14ac:dyDescent="0.15"/>
    <row r="681" ht="14.1" customHeight="1" x14ac:dyDescent="0.15"/>
    <row r="682" ht="14.1" customHeight="1" x14ac:dyDescent="0.15"/>
    <row r="683" ht="14.1" customHeight="1" x14ac:dyDescent="0.15"/>
    <row r="684" ht="14.1" customHeight="1" x14ac:dyDescent="0.15"/>
    <row r="685" ht="14.1" customHeight="1" x14ac:dyDescent="0.15"/>
    <row r="686" ht="14.1" customHeight="1" x14ac:dyDescent="0.15"/>
    <row r="687" ht="14.1" customHeight="1" x14ac:dyDescent="0.15"/>
    <row r="688" ht="14.1" customHeight="1" x14ac:dyDescent="0.15"/>
    <row r="689" ht="14.1" customHeight="1" x14ac:dyDescent="0.15"/>
    <row r="690" ht="14.1" customHeight="1" x14ac:dyDescent="0.15"/>
    <row r="691" ht="14.1" customHeight="1" x14ac:dyDescent="0.15"/>
    <row r="692" ht="14.1" customHeight="1" x14ac:dyDescent="0.15"/>
    <row r="693" ht="14.1" customHeight="1" x14ac:dyDescent="0.15"/>
    <row r="694" ht="14.1" customHeight="1" x14ac:dyDescent="0.15"/>
    <row r="695" ht="14.1" customHeight="1" x14ac:dyDescent="0.15"/>
    <row r="696" ht="14.1" customHeight="1" x14ac:dyDescent="0.15"/>
    <row r="697" ht="14.1" customHeight="1" x14ac:dyDescent="0.15"/>
    <row r="698" ht="14.1" customHeight="1" x14ac:dyDescent="0.15"/>
    <row r="699" ht="14.1" customHeight="1" x14ac:dyDescent="0.15"/>
    <row r="700" ht="14.1" customHeight="1" x14ac:dyDescent="0.15"/>
    <row r="701" ht="14.1" customHeight="1" x14ac:dyDescent="0.15"/>
    <row r="702" ht="14.1" customHeight="1" x14ac:dyDescent="0.15"/>
    <row r="703" ht="14.1" customHeight="1" x14ac:dyDescent="0.15"/>
    <row r="704" ht="14.1" customHeight="1" x14ac:dyDescent="0.15"/>
    <row r="705" ht="14.1" customHeight="1" x14ac:dyDescent="0.15"/>
    <row r="706" ht="14.1" customHeight="1" x14ac:dyDescent="0.15"/>
    <row r="707" ht="14.1" customHeight="1" x14ac:dyDescent="0.15"/>
    <row r="708" ht="14.1" customHeight="1" x14ac:dyDescent="0.15"/>
    <row r="709" ht="14.1" customHeight="1" x14ac:dyDescent="0.15"/>
    <row r="710" ht="14.1" customHeight="1" x14ac:dyDescent="0.15"/>
    <row r="711" ht="14.1" customHeight="1" x14ac:dyDescent="0.15"/>
    <row r="712" ht="14.1" customHeight="1" x14ac:dyDescent="0.15"/>
    <row r="713" ht="14.1" customHeight="1" x14ac:dyDescent="0.15"/>
    <row r="714" ht="14.1" customHeight="1" x14ac:dyDescent="0.15"/>
    <row r="715" ht="14.1" customHeight="1" x14ac:dyDescent="0.15"/>
    <row r="716" ht="14.1" customHeight="1" x14ac:dyDescent="0.15"/>
    <row r="717" ht="14.1" customHeight="1" x14ac:dyDescent="0.15"/>
    <row r="718" ht="14.1" customHeight="1" x14ac:dyDescent="0.15"/>
    <row r="719" ht="14.1" customHeight="1" x14ac:dyDescent="0.15"/>
    <row r="720" ht="14.1" customHeight="1" x14ac:dyDescent="0.15"/>
    <row r="721" ht="14.1" customHeight="1" x14ac:dyDescent="0.15"/>
    <row r="722" ht="14.1" customHeight="1" x14ac:dyDescent="0.15"/>
    <row r="723" ht="14.1" customHeight="1" x14ac:dyDescent="0.15"/>
    <row r="724" ht="14.1" customHeight="1" x14ac:dyDescent="0.15"/>
    <row r="725" ht="14.1" customHeight="1" x14ac:dyDescent="0.15"/>
    <row r="726" ht="14.1" customHeight="1" x14ac:dyDescent="0.15"/>
    <row r="727" ht="14.1" customHeight="1" x14ac:dyDescent="0.15"/>
    <row r="728" ht="14.1" customHeight="1" x14ac:dyDescent="0.15"/>
    <row r="729" ht="14.1" customHeight="1" x14ac:dyDescent="0.15"/>
    <row r="730" ht="14.1" customHeight="1" x14ac:dyDescent="0.15"/>
    <row r="731" ht="14.1" customHeight="1" x14ac:dyDescent="0.15"/>
    <row r="732" ht="14.1" customHeight="1" x14ac:dyDescent="0.15"/>
    <row r="733" ht="14.1" customHeight="1" x14ac:dyDescent="0.15"/>
    <row r="734" ht="14.1" customHeight="1" x14ac:dyDescent="0.15"/>
    <row r="735" ht="14.1" customHeight="1" x14ac:dyDescent="0.15"/>
    <row r="736" ht="14.1" customHeight="1" x14ac:dyDescent="0.15"/>
    <row r="737" ht="14.1" customHeight="1" x14ac:dyDescent="0.15"/>
    <row r="738" ht="14.1" customHeight="1" x14ac:dyDescent="0.15"/>
    <row r="739" ht="14.1" customHeight="1" x14ac:dyDescent="0.15"/>
    <row r="740" ht="14.1" customHeight="1" x14ac:dyDescent="0.15"/>
    <row r="741" ht="14.1" customHeight="1" x14ac:dyDescent="0.15"/>
    <row r="742" ht="14.1" customHeight="1" x14ac:dyDescent="0.15"/>
    <row r="743" ht="14.1" customHeight="1" x14ac:dyDescent="0.15"/>
    <row r="744" ht="14.1" customHeight="1" x14ac:dyDescent="0.15"/>
    <row r="745" ht="14.1" customHeight="1" x14ac:dyDescent="0.15"/>
    <row r="746" ht="14.1" customHeight="1" x14ac:dyDescent="0.15"/>
    <row r="747" ht="14.1" customHeight="1" x14ac:dyDescent="0.15"/>
    <row r="748" ht="14.1" customHeight="1" x14ac:dyDescent="0.15"/>
    <row r="749" ht="14.1" customHeight="1" x14ac:dyDescent="0.15"/>
    <row r="750" ht="14.1" customHeight="1" x14ac:dyDescent="0.15"/>
    <row r="751" ht="14.1" customHeight="1" x14ac:dyDescent="0.15"/>
    <row r="752" ht="14.1" customHeight="1" x14ac:dyDescent="0.15"/>
    <row r="753" ht="14.1" customHeight="1" x14ac:dyDescent="0.15"/>
    <row r="754" ht="14.1" customHeight="1" x14ac:dyDescent="0.15"/>
    <row r="755" ht="14.1" customHeight="1" x14ac:dyDescent="0.15"/>
    <row r="756" ht="14.1" customHeight="1" x14ac:dyDescent="0.15"/>
    <row r="757" ht="14.1" customHeight="1" x14ac:dyDescent="0.15"/>
    <row r="758" ht="14.1" customHeight="1" x14ac:dyDescent="0.15"/>
    <row r="759" ht="14.1" customHeight="1" x14ac:dyDescent="0.15"/>
    <row r="760" ht="14.1" customHeight="1" x14ac:dyDescent="0.15"/>
    <row r="761" ht="14.1" customHeight="1" x14ac:dyDescent="0.15"/>
    <row r="762" ht="14.1" customHeight="1" x14ac:dyDescent="0.15"/>
    <row r="763" ht="14.1" customHeight="1" x14ac:dyDescent="0.15"/>
    <row r="764" ht="14.1" customHeight="1" x14ac:dyDescent="0.15"/>
    <row r="765" ht="14.1" customHeight="1" x14ac:dyDescent="0.15"/>
    <row r="766" ht="14.1" customHeight="1" x14ac:dyDescent="0.15"/>
    <row r="767" ht="14.1" customHeight="1" x14ac:dyDescent="0.15"/>
    <row r="768" ht="14.1" customHeight="1" x14ac:dyDescent="0.15"/>
    <row r="769" ht="14.1" customHeight="1" x14ac:dyDescent="0.15"/>
    <row r="770" ht="14.1" customHeight="1" x14ac:dyDescent="0.15"/>
    <row r="771" ht="14.1" customHeight="1" x14ac:dyDescent="0.15"/>
    <row r="772" ht="14.1" customHeight="1" x14ac:dyDescent="0.15"/>
    <row r="773" ht="14.1" customHeight="1" x14ac:dyDescent="0.15"/>
    <row r="774" ht="14.1" customHeight="1" x14ac:dyDescent="0.15"/>
    <row r="775" ht="14.1" customHeight="1" x14ac:dyDescent="0.15"/>
    <row r="776" ht="14.1" customHeight="1" x14ac:dyDescent="0.15"/>
    <row r="777" ht="14.1" customHeight="1" x14ac:dyDescent="0.15"/>
    <row r="778" ht="14.1" customHeight="1" x14ac:dyDescent="0.15"/>
    <row r="779" ht="14.1" customHeight="1" x14ac:dyDescent="0.15"/>
    <row r="780" ht="14.1" customHeight="1" x14ac:dyDescent="0.15"/>
    <row r="781" ht="14.1" customHeight="1" x14ac:dyDescent="0.15"/>
    <row r="782" ht="14.1" customHeight="1" x14ac:dyDescent="0.15"/>
    <row r="783" ht="14.1" customHeight="1" x14ac:dyDescent="0.15"/>
    <row r="784" ht="14.1" customHeight="1" x14ac:dyDescent="0.15"/>
    <row r="785" ht="14.1" customHeight="1" x14ac:dyDescent="0.15"/>
    <row r="786" ht="14.1" customHeight="1" x14ac:dyDescent="0.15"/>
    <row r="787" ht="14.1" customHeight="1" x14ac:dyDescent="0.15"/>
    <row r="788" ht="14.1" customHeight="1" x14ac:dyDescent="0.15"/>
    <row r="789" ht="14.1" customHeight="1" x14ac:dyDescent="0.15"/>
    <row r="790" ht="14.1" customHeight="1" x14ac:dyDescent="0.15"/>
    <row r="791" ht="14.1" customHeight="1" x14ac:dyDescent="0.15"/>
    <row r="792" ht="14.1" customHeight="1" x14ac:dyDescent="0.15"/>
    <row r="793" ht="14.1" customHeight="1" x14ac:dyDescent="0.15"/>
    <row r="794" ht="14.1" customHeight="1" x14ac:dyDescent="0.15"/>
    <row r="795" ht="14.1" customHeight="1" x14ac:dyDescent="0.15"/>
    <row r="796" ht="14.1" customHeight="1" x14ac:dyDescent="0.15"/>
    <row r="797" ht="14.1" customHeight="1" x14ac:dyDescent="0.15"/>
    <row r="798" ht="14.1" customHeight="1" x14ac:dyDescent="0.15"/>
    <row r="799" ht="14.1" customHeight="1" x14ac:dyDescent="0.15"/>
    <row r="800" ht="14.1" customHeight="1" x14ac:dyDescent="0.15"/>
    <row r="801" ht="14.1" customHeight="1" x14ac:dyDescent="0.15"/>
    <row r="802" ht="14.1" customHeight="1" x14ac:dyDescent="0.15"/>
    <row r="803" ht="14.1" customHeight="1" x14ac:dyDescent="0.15"/>
    <row r="804" ht="14.1" customHeight="1" x14ac:dyDescent="0.15"/>
    <row r="805" ht="14.1" customHeight="1" x14ac:dyDescent="0.15"/>
    <row r="806" ht="14.1" customHeight="1" x14ac:dyDescent="0.15"/>
    <row r="807" ht="14.1" customHeight="1" x14ac:dyDescent="0.15"/>
    <row r="808" ht="14.1" customHeight="1" x14ac:dyDescent="0.15"/>
    <row r="809" ht="14.1" customHeight="1" x14ac:dyDescent="0.15"/>
    <row r="810" ht="14.1" customHeight="1" x14ac:dyDescent="0.15"/>
    <row r="811" ht="14.1" customHeight="1" x14ac:dyDescent="0.15"/>
    <row r="812" ht="14.1" customHeight="1" x14ac:dyDescent="0.15"/>
    <row r="813" ht="14.1" customHeight="1" x14ac:dyDescent="0.15"/>
    <row r="814" ht="14.1" customHeight="1" x14ac:dyDescent="0.15"/>
    <row r="815" ht="14.1" customHeight="1" x14ac:dyDescent="0.15"/>
    <row r="816" ht="14.1" customHeight="1" x14ac:dyDescent="0.15"/>
    <row r="817" ht="14.1" customHeight="1" x14ac:dyDescent="0.15"/>
    <row r="818" ht="14.1" customHeight="1" x14ac:dyDescent="0.15"/>
    <row r="819" ht="14.1" customHeight="1" x14ac:dyDescent="0.15"/>
    <row r="820" ht="14.1" customHeight="1" x14ac:dyDescent="0.15"/>
    <row r="821" ht="14.1" customHeight="1" x14ac:dyDescent="0.15"/>
    <row r="822" ht="14.1" customHeight="1" x14ac:dyDescent="0.15"/>
    <row r="823" ht="14.1" customHeight="1" x14ac:dyDescent="0.15"/>
    <row r="824" ht="14.1" customHeight="1" x14ac:dyDescent="0.15"/>
    <row r="825" ht="14.1" customHeight="1" x14ac:dyDescent="0.15"/>
    <row r="826" ht="14.1" customHeight="1" x14ac:dyDescent="0.15"/>
    <row r="827" ht="14.1" customHeight="1" x14ac:dyDescent="0.15"/>
    <row r="828" ht="14.1" customHeight="1" x14ac:dyDescent="0.15"/>
    <row r="829" ht="14.1" customHeight="1" x14ac:dyDescent="0.15"/>
    <row r="830" ht="14.1" customHeight="1" x14ac:dyDescent="0.15"/>
    <row r="831" ht="14.1" customHeight="1" x14ac:dyDescent="0.15"/>
    <row r="832" ht="14.1" customHeight="1" x14ac:dyDescent="0.15"/>
    <row r="833" ht="14.1" customHeight="1" x14ac:dyDescent="0.15"/>
    <row r="834" ht="14.1" customHeight="1" x14ac:dyDescent="0.15"/>
    <row r="835" ht="14.1" customHeight="1" x14ac:dyDescent="0.15"/>
    <row r="836" ht="14.1" customHeight="1" x14ac:dyDescent="0.15"/>
    <row r="837" ht="14.1" customHeight="1" x14ac:dyDescent="0.15"/>
    <row r="838" ht="14.1" customHeight="1" x14ac:dyDescent="0.15"/>
    <row r="839" ht="14.1" customHeight="1" x14ac:dyDescent="0.15"/>
    <row r="840" ht="14.1" customHeight="1" x14ac:dyDescent="0.15"/>
    <row r="841" ht="14.1" customHeight="1" x14ac:dyDescent="0.15"/>
    <row r="842" ht="14.1" customHeight="1" x14ac:dyDescent="0.15"/>
    <row r="843" ht="14.1" customHeight="1" x14ac:dyDescent="0.15"/>
    <row r="844" ht="14.1" customHeight="1" x14ac:dyDescent="0.15"/>
    <row r="845" ht="14.1" customHeight="1" x14ac:dyDescent="0.15"/>
    <row r="846" ht="14.1" customHeight="1" x14ac:dyDescent="0.15"/>
    <row r="847" ht="14.1" customHeight="1" x14ac:dyDescent="0.15"/>
    <row r="848" ht="14.1" customHeight="1" x14ac:dyDescent="0.15"/>
    <row r="849" ht="14.1" customHeight="1" x14ac:dyDescent="0.15"/>
    <row r="850" ht="14.1" customHeight="1" x14ac:dyDescent="0.15"/>
    <row r="851" ht="14.1" customHeight="1" x14ac:dyDescent="0.15"/>
    <row r="852" ht="14.1" customHeight="1" x14ac:dyDescent="0.15"/>
    <row r="853" ht="14.1" customHeight="1" x14ac:dyDescent="0.15"/>
    <row r="854" ht="14.1" customHeight="1" x14ac:dyDescent="0.15"/>
    <row r="855" ht="14.1" customHeight="1" x14ac:dyDescent="0.15"/>
    <row r="856" ht="14.1" customHeight="1" x14ac:dyDescent="0.15"/>
    <row r="857" ht="14.1" customHeight="1" x14ac:dyDescent="0.15"/>
    <row r="858" ht="14.1" customHeight="1" x14ac:dyDescent="0.15"/>
    <row r="859" ht="14.1" customHeight="1" x14ac:dyDescent="0.15"/>
    <row r="860" ht="14.1" customHeight="1" x14ac:dyDescent="0.15"/>
    <row r="861" ht="14.1" customHeight="1" x14ac:dyDescent="0.15"/>
    <row r="862" ht="14.1" customHeight="1" x14ac:dyDescent="0.15"/>
    <row r="863" ht="14.1" customHeight="1" x14ac:dyDescent="0.15"/>
    <row r="864" ht="14.1" customHeight="1" x14ac:dyDescent="0.15"/>
    <row r="865" ht="14.1" customHeight="1" x14ac:dyDescent="0.15"/>
    <row r="866" ht="14.1" customHeight="1" x14ac:dyDescent="0.15"/>
    <row r="867" ht="14.1" customHeight="1" x14ac:dyDescent="0.15"/>
    <row r="868" ht="14.1" customHeight="1" x14ac:dyDescent="0.15"/>
    <row r="869" ht="14.1" customHeight="1" x14ac:dyDescent="0.15"/>
    <row r="870" ht="14.1" customHeight="1" x14ac:dyDescent="0.15"/>
    <row r="871" ht="14.1" customHeight="1" x14ac:dyDescent="0.15"/>
    <row r="872" ht="14.1" customHeight="1" x14ac:dyDescent="0.15"/>
    <row r="873" ht="14.1" customHeight="1" x14ac:dyDescent="0.15"/>
    <row r="874" ht="14.1" customHeight="1" x14ac:dyDescent="0.15"/>
    <row r="875" ht="14.1" customHeight="1" x14ac:dyDescent="0.15"/>
    <row r="876" ht="14.1" customHeight="1" x14ac:dyDescent="0.15"/>
    <row r="877" ht="14.1" customHeight="1" x14ac:dyDescent="0.15"/>
    <row r="878" ht="14.1" customHeight="1" x14ac:dyDescent="0.15"/>
    <row r="879" ht="14.1" customHeight="1" x14ac:dyDescent="0.15"/>
    <row r="880" ht="14.1" customHeight="1" x14ac:dyDescent="0.15"/>
    <row r="881" ht="14.1" customHeight="1" x14ac:dyDescent="0.15"/>
    <row r="882" ht="14.1" customHeight="1" x14ac:dyDescent="0.15"/>
    <row r="883" ht="14.1" customHeight="1" x14ac:dyDescent="0.15"/>
    <row r="884" ht="14.1" customHeight="1" x14ac:dyDescent="0.15"/>
    <row r="885" ht="14.1" customHeight="1" x14ac:dyDescent="0.15"/>
    <row r="886" ht="14.1" customHeight="1" x14ac:dyDescent="0.15"/>
    <row r="887" ht="14.1" customHeight="1" x14ac:dyDescent="0.15"/>
    <row r="888" ht="14.1" customHeight="1" x14ac:dyDescent="0.15"/>
    <row r="889" ht="14.1" customHeight="1" x14ac:dyDescent="0.15"/>
    <row r="890" ht="14.1" customHeight="1" x14ac:dyDescent="0.15"/>
    <row r="891" ht="14.1" customHeight="1" x14ac:dyDescent="0.15"/>
    <row r="892" ht="14.1" customHeight="1" x14ac:dyDescent="0.15"/>
    <row r="893" ht="14.1" customHeight="1" x14ac:dyDescent="0.15"/>
    <row r="894" ht="14.1" customHeight="1" x14ac:dyDescent="0.15"/>
    <row r="895" ht="14.1" customHeight="1" x14ac:dyDescent="0.15"/>
    <row r="896" ht="14.1" customHeight="1" x14ac:dyDescent="0.15"/>
    <row r="897" ht="14.1" customHeight="1" x14ac:dyDescent="0.15"/>
    <row r="898" ht="14.1" customHeight="1" x14ac:dyDescent="0.15"/>
    <row r="899" ht="14.1" customHeight="1" x14ac:dyDescent="0.15"/>
    <row r="900" ht="14.1" customHeight="1" x14ac:dyDescent="0.15"/>
    <row r="901" ht="14.1" customHeight="1" x14ac:dyDescent="0.15"/>
    <row r="902" ht="14.1" customHeight="1" x14ac:dyDescent="0.15"/>
    <row r="903" ht="14.1" customHeight="1" x14ac:dyDescent="0.15"/>
    <row r="904" ht="14.1" customHeight="1" x14ac:dyDescent="0.15"/>
    <row r="905" ht="14.1" customHeight="1" x14ac:dyDescent="0.15"/>
    <row r="906" ht="14.1" customHeight="1" x14ac:dyDescent="0.15"/>
    <row r="907" ht="14.1" customHeight="1" x14ac:dyDescent="0.15"/>
    <row r="908" ht="14.1" customHeight="1" x14ac:dyDescent="0.15"/>
    <row r="909" ht="14.1" customHeight="1" x14ac:dyDescent="0.15"/>
    <row r="910" ht="14.1" customHeight="1" x14ac:dyDescent="0.15"/>
    <row r="911" ht="14.1" customHeight="1" x14ac:dyDescent="0.15"/>
    <row r="912" ht="14.1" customHeight="1" x14ac:dyDescent="0.15"/>
    <row r="913" ht="14.1" customHeight="1" x14ac:dyDescent="0.15"/>
    <row r="914" ht="14.1" customHeight="1" x14ac:dyDescent="0.15"/>
    <row r="915" ht="14.1" customHeight="1" x14ac:dyDescent="0.15"/>
    <row r="916" ht="14.1" customHeight="1" x14ac:dyDescent="0.15"/>
    <row r="917" ht="14.1" customHeight="1" x14ac:dyDescent="0.15"/>
    <row r="918" ht="14.1" customHeight="1" x14ac:dyDescent="0.15"/>
    <row r="919" ht="14.1" customHeight="1" x14ac:dyDescent="0.15"/>
    <row r="920" ht="14.1" customHeight="1" x14ac:dyDescent="0.15"/>
    <row r="921" ht="14.1" customHeight="1" x14ac:dyDescent="0.15"/>
    <row r="922" ht="14.1" customHeight="1" x14ac:dyDescent="0.15"/>
    <row r="923" ht="14.1" customHeight="1" x14ac:dyDescent="0.15"/>
    <row r="924" ht="14.1" customHeight="1" x14ac:dyDescent="0.15"/>
    <row r="925" ht="14.1" customHeight="1" x14ac:dyDescent="0.15"/>
    <row r="926" ht="14.1" customHeight="1" x14ac:dyDescent="0.15"/>
    <row r="927" ht="14.1" customHeight="1" x14ac:dyDescent="0.15"/>
    <row r="928" ht="14.1" customHeight="1" x14ac:dyDescent="0.15"/>
    <row r="929" ht="14.1" customHeight="1" x14ac:dyDescent="0.15"/>
    <row r="930" ht="14.1" customHeight="1" x14ac:dyDescent="0.15"/>
    <row r="931" ht="14.1" customHeight="1" x14ac:dyDescent="0.15"/>
    <row r="932" ht="14.1" customHeight="1" x14ac:dyDescent="0.15"/>
    <row r="933" ht="14.1" customHeight="1" x14ac:dyDescent="0.15"/>
    <row r="934" ht="14.1" customHeight="1" x14ac:dyDescent="0.15"/>
    <row r="935" ht="14.1" customHeight="1" x14ac:dyDescent="0.15"/>
    <row r="936" ht="14.1" customHeight="1" x14ac:dyDescent="0.15"/>
    <row r="937" ht="14.1" customHeight="1" x14ac:dyDescent="0.15"/>
    <row r="938" ht="14.1" customHeight="1" x14ac:dyDescent="0.15"/>
    <row r="939" ht="14.1" customHeight="1" x14ac:dyDescent="0.15"/>
    <row r="940" ht="14.1" customHeight="1" x14ac:dyDescent="0.15"/>
    <row r="941" ht="14.1" customHeight="1" x14ac:dyDescent="0.15"/>
    <row r="942" ht="14.1" customHeight="1" x14ac:dyDescent="0.15"/>
    <row r="943" ht="14.1" customHeight="1" x14ac:dyDescent="0.15"/>
    <row r="944" ht="14.1" customHeight="1" x14ac:dyDescent="0.15"/>
    <row r="945" ht="14.1" customHeight="1" x14ac:dyDescent="0.15"/>
    <row r="946" ht="14.1" customHeight="1" x14ac:dyDescent="0.15"/>
    <row r="947" ht="14.1" customHeight="1" x14ac:dyDescent="0.15"/>
    <row r="948" ht="14.1" customHeight="1" x14ac:dyDescent="0.15"/>
    <row r="949" ht="14.1" customHeight="1" x14ac:dyDescent="0.15"/>
    <row r="950" ht="14.1" customHeight="1" x14ac:dyDescent="0.15"/>
    <row r="951" ht="14.1" customHeight="1" x14ac:dyDescent="0.15"/>
    <row r="952" ht="14.1" customHeight="1" x14ac:dyDescent="0.15"/>
    <row r="953" ht="14.1" customHeight="1" x14ac:dyDescent="0.15"/>
    <row r="954" ht="14.1" customHeight="1" x14ac:dyDescent="0.15"/>
    <row r="955" ht="14.1" customHeight="1" x14ac:dyDescent="0.15"/>
    <row r="956" ht="14.1" customHeight="1" x14ac:dyDescent="0.15"/>
    <row r="957" ht="14.1" customHeight="1" x14ac:dyDescent="0.15"/>
    <row r="958" ht="14.1" customHeight="1" x14ac:dyDescent="0.15"/>
    <row r="959" ht="14.1" customHeight="1" x14ac:dyDescent="0.15"/>
    <row r="960" ht="14.1" customHeight="1" x14ac:dyDescent="0.15"/>
    <row r="961" ht="14.1" customHeight="1" x14ac:dyDescent="0.15"/>
    <row r="962" ht="14.1" customHeight="1" x14ac:dyDescent="0.15"/>
    <row r="963" ht="14.1" customHeight="1" x14ac:dyDescent="0.15"/>
    <row r="964" ht="14.1" customHeight="1" x14ac:dyDescent="0.15"/>
    <row r="965" ht="14.1" customHeight="1" x14ac:dyDescent="0.15"/>
    <row r="966" ht="14.1" customHeight="1" x14ac:dyDescent="0.15"/>
    <row r="967" ht="14.1" customHeight="1" x14ac:dyDescent="0.15"/>
    <row r="968" ht="14.1" customHeight="1" x14ac:dyDescent="0.15"/>
    <row r="969" ht="14.1" customHeight="1" x14ac:dyDescent="0.15"/>
    <row r="970" ht="14.1" customHeight="1" x14ac:dyDescent="0.15"/>
    <row r="971" ht="14.1" customHeight="1" x14ac:dyDescent="0.15"/>
    <row r="972" ht="14.1" customHeight="1" x14ac:dyDescent="0.15"/>
    <row r="973" ht="14.1" customHeight="1" x14ac:dyDescent="0.15"/>
    <row r="974" ht="14.1" customHeight="1" x14ac:dyDescent="0.15"/>
    <row r="975" ht="14.1" customHeight="1" x14ac:dyDescent="0.15"/>
    <row r="976" ht="14.1" customHeight="1" x14ac:dyDescent="0.15"/>
    <row r="977" ht="14.1" customHeight="1" x14ac:dyDescent="0.15"/>
    <row r="978" ht="14.1" customHeight="1" x14ac:dyDescent="0.15"/>
    <row r="979" ht="14.1" customHeight="1" x14ac:dyDescent="0.15"/>
    <row r="980" ht="14.1" customHeight="1" x14ac:dyDescent="0.15"/>
    <row r="981" ht="14.1" customHeight="1" x14ac:dyDescent="0.15"/>
    <row r="982" ht="14.1" customHeight="1" x14ac:dyDescent="0.15"/>
    <row r="983" ht="14.1" customHeight="1" x14ac:dyDescent="0.15"/>
    <row r="984" ht="14.1" customHeight="1" x14ac:dyDescent="0.15"/>
    <row r="985" ht="14.1" customHeight="1" x14ac:dyDescent="0.15"/>
    <row r="986" ht="14.1" customHeight="1" x14ac:dyDescent="0.15"/>
    <row r="987" ht="14.1" customHeight="1" x14ac:dyDescent="0.15"/>
    <row r="988" ht="14.1" customHeight="1" x14ac:dyDescent="0.15"/>
    <row r="989" ht="14.1" customHeight="1" x14ac:dyDescent="0.15"/>
    <row r="990" ht="14.1" customHeight="1" x14ac:dyDescent="0.15"/>
    <row r="991" ht="14.1" customHeight="1" x14ac:dyDescent="0.15"/>
    <row r="992" ht="14.1" customHeight="1" x14ac:dyDescent="0.15"/>
    <row r="993" ht="14.1" customHeight="1" x14ac:dyDescent="0.15"/>
    <row r="994" ht="14.1" customHeight="1" x14ac:dyDescent="0.15"/>
    <row r="995" ht="14.1" customHeight="1" x14ac:dyDescent="0.15"/>
    <row r="996" ht="14.1" customHeight="1" x14ac:dyDescent="0.15"/>
    <row r="997" ht="14.1" customHeight="1" x14ac:dyDescent="0.15"/>
    <row r="998" ht="14.1" customHeight="1" x14ac:dyDescent="0.15"/>
    <row r="999" ht="14.1" customHeight="1" x14ac:dyDescent="0.15"/>
    <row r="1000" ht="14.1" customHeight="1" x14ac:dyDescent="0.15"/>
    <row r="1001" ht="14.1" customHeight="1" x14ac:dyDescent="0.15"/>
    <row r="1002" ht="14.1" customHeight="1" x14ac:dyDescent="0.15"/>
    <row r="1003" ht="14.1" customHeight="1" x14ac:dyDescent="0.15"/>
    <row r="1004" ht="14.1" customHeight="1" x14ac:dyDescent="0.15"/>
    <row r="1005" ht="14.1" customHeight="1" x14ac:dyDescent="0.15"/>
    <row r="1006" ht="14.1" customHeight="1" x14ac:dyDescent="0.15"/>
    <row r="1007" ht="14.1" customHeight="1" x14ac:dyDescent="0.15"/>
    <row r="1008" ht="14.1" customHeight="1" x14ac:dyDescent="0.15"/>
    <row r="1009" ht="14.1" customHeight="1" x14ac:dyDescent="0.15"/>
    <row r="1010" ht="14.1" customHeight="1" x14ac:dyDescent="0.15"/>
    <row r="1011" ht="14.1" customHeight="1" x14ac:dyDescent="0.15"/>
    <row r="1012" ht="14.1" customHeight="1" x14ac:dyDescent="0.15"/>
    <row r="1013" ht="14.1" customHeight="1" x14ac:dyDescent="0.15"/>
    <row r="1014" ht="14.1" customHeight="1" x14ac:dyDescent="0.15"/>
    <row r="1015" ht="14.1" customHeight="1" x14ac:dyDescent="0.15"/>
    <row r="1016" ht="14.1" customHeight="1" x14ac:dyDescent="0.15"/>
    <row r="1017" ht="14.1" customHeight="1" x14ac:dyDescent="0.15"/>
    <row r="1018" ht="14.1" customHeight="1" x14ac:dyDescent="0.15"/>
    <row r="1019" ht="14.1" customHeight="1" x14ac:dyDescent="0.15"/>
    <row r="1020" ht="14.1" customHeight="1" x14ac:dyDescent="0.15"/>
    <row r="1021" ht="14.1" customHeight="1" x14ac:dyDescent="0.15"/>
    <row r="1022" ht="14.1" customHeight="1" x14ac:dyDescent="0.15"/>
    <row r="1023" ht="14.1" customHeight="1" x14ac:dyDescent="0.15"/>
    <row r="1024" ht="14.1" customHeight="1" x14ac:dyDescent="0.15"/>
    <row r="1025" ht="14.1" customHeight="1" x14ac:dyDescent="0.15"/>
    <row r="1026" ht="14.1" customHeight="1" x14ac:dyDescent="0.15"/>
    <row r="1027" ht="14.1" customHeight="1" x14ac:dyDescent="0.15"/>
    <row r="1028" ht="14.1" customHeight="1" x14ac:dyDescent="0.15"/>
    <row r="1029" ht="14.1" customHeight="1" x14ac:dyDescent="0.15"/>
    <row r="1030" ht="14.1" customHeight="1" x14ac:dyDescent="0.15"/>
    <row r="1031" ht="14.1" customHeight="1" x14ac:dyDescent="0.15"/>
    <row r="1032" ht="14.1" customHeight="1" x14ac:dyDescent="0.15"/>
    <row r="1033" ht="14.1" customHeight="1" x14ac:dyDescent="0.15"/>
    <row r="1034" ht="14.1" customHeight="1" x14ac:dyDescent="0.15"/>
    <row r="1035" ht="14.1" customHeight="1" x14ac:dyDescent="0.15"/>
    <row r="1036" ht="14.1" customHeight="1" x14ac:dyDescent="0.15"/>
    <row r="1037" ht="14.1" customHeight="1" x14ac:dyDescent="0.15"/>
    <row r="1038" ht="14.1" customHeight="1" x14ac:dyDescent="0.15"/>
    <row r="1039" ht="14.1" customHeight="1" x14ac:dyDescent="0.15"/>
    <row r="1040" ht="14.1" customHeight="1" x14ac:dyDescent="0.15"/>
    <row r="1041" ht="14.1" customHeight="1" x14ac:dyDescent="0.15"/>
    <row r="1042" ht="14.1" customHeight="1" x14ac:dyDescent="0.15"/>
    <row r="1043" ht="14.1" customHeight="1" x14ac:dyDescent="0.15"/>
    <row r="1044" ht="14.1" customHeight="1" x14ac:dyDescent="0.15"/>
    <row r="1045" ht="14.1" customHeight="1" x14ac:dyDescent="0.15"/>
    <row r="1046" ht="14.1" customHeight="1" x14ac:dyDescent="0.15"/>
    <row r="1047" ht="14.1" customHeight="1" x14ac:dyDescent="0.15"/>
    <row r="1048" ht="14.1" customHeight="1" x14ac:dyDescent="0.15"/>
    <row r="1049" ht="14.1" customHeight="1" x14ac:dyDescent="0.15"/>
    <row r="1050" ht="14.1" customHeight="1" x14ac:dyDescent="0.15"/>
    <row r="1051" ht="14.1" customHeight="1" x14ac:dyDescent="0.15"/>
    <row r="1052" ht="14.1" customHeight="1" x14ac:dyDescent="0.15"/>
    <row r="1053" ht="14.1" customHeight="1" x14ac:dyDescent="0.15"/>
    <row r="1054" ht="14.1" customHeight="1" x14ac:dyDescent="0.15"/>
    <row r="1055" ht="14.1" customHeight="1" x14ac:dyDescent="0.15"/>
    <row r="1056" ht="14.1" customHeight="1" x14ac:dyDescent="0.15"/>
    <row r="1057" ht="14.1" customHeight="1" x14ac:dyDescent="0.15"/>
    <row r="1058" ht="14.1" customHeight="1" x14ac:dyDescent="0.15"/>
    <row r="1059" ht="14.1" customHeight="1" x14ac:dyDescent="0.15"/>
    <row r="1060" ht="14.1" customHeight="1" x14ac:dyDescent="0.15"/>
    <row r="1061" ht="14.1" customHeight="1" x14ac:dyDescent="0.15"/>
    <row r="1062" ht="14.1" customHeight="1" x14ac:dyDescent="0.15"/>
    <row r="1063" ht="14.1" customHeight="1" x14ac:dyDescent="0.15"/>
    <row r="1064" ht="14.1" customHeight="1" x14ac:dyDescent="0.15"/>
    <row r="1065" ht="14.1" customHeight="1" x14ac:dyDescent="0.15"/>
    <row r="1066" ht="14.1" customHeight="1" x14ac:dyDescent="0.15"/>
    <row r="1067" ht="14.1" customHeight="1" x14ac:dyDescent="0.15"/>
    <row r="1068" ht="14.1" customHeight="1" x14ac:dyDescent="0.15"/>
    <row r="1069" ht="14.1" customHeight="1" x14ac:dyDescent="0.15"/>
    <row r="1070" ht="14.1" customHeight="1" x14ac:dyDescent="0.15"/>
    <row r="1071" ht="14.1" customHeight="1" x14ac:dyDescent="0.15"/>
    <row r="1072" ht="14.1" customHeight="1" x14ac:dyDescent="0.15"/>
    <row r="1073" ht="14.1" customHeight="1" x14ac:dyDescent="0.15"/>
    <row r="1074" ht="14.1" customHeight="1" x14ac:dyDescent="0.15"/>
    <row r="1075" ht="14.1" customHeight="1" x14ac:dyDescent="0.15"/>
    <row r="1076" ht="14.1" customHeight="1" x14ac:dyDescent="0.15"/>
    <row r="1077" ht="14.1" customHeight="1" x14ac:dyDescent="0.15"/>
    <row r="1078" ht="14.1" customHeight="1" x14ac:dyDescent="0.15"/>
    <row r="1079" ht="14.1" customHeight="1" x14ac:dyDescent="0.15"/>
    <row r="1080" ht="14.1" customHeight="1" x14ac:dyDescent="0.15"/>
    <row r="1081" ht="14.1" customHeight="1" x14ac:dyDescent="0.15"/>
    <row r="1082" ht="14.1" customHeight="1" x14ac:dyDescent="0.15"/>
    <row r="1083" ht="14.1" customHeight="1" x14ac:dyDescent="0.15"/>
    <row r="1084" ht="14.1" customHeight="1" x14ac:dyDescent="0.15"/>
    <row r="1085" ht="14.1" customHeight="1" x14ac:dyDescent="0.15"/>
    <row r="1086" ht="14.1" customHeight="1" x14ac:dyDescent="0.15"/>
    <row r="1087" ht="14.1" customHeight="1" x14ac:dyDescent="0.15"/>
    <row r="1088" ht="14.1" customHeight="1" x14ac:dyDescent="0.15"/>
    <row r="1089" ht="14.1" customHeight="1" x14ac:dyDescent="0.15"/>
    <row r="1090" ht="14.1" customHeight="1" x14ac:dyDescent="0.15"/>
    <row r="1091" ht="14.1" customHeight="1" x14ac:dyDescent="0.15"/>
    <row r="1092" ht="14.1" customHeight="1" x14ac:dyDescent="0.15"/>
    <row r="1093" ht="14.1" customHeight="1" x14ac:dyDescent="0.15"/>
    <row r="1094" ht="14.1" customHeight="1" x14ac:dyDescent="0.15"/>
    <row r="1095" ht="14.1" customHeight="1" x14ac:dyDescent="0.15"/>
  </sheetData>
  <phoneticPr fontId="2"/>
  <printOptions horizontalCentered="1"/>
  <pageMargins left="0.19685039370078741" right="0.19685039370078741" top="0.74803149606299213" bottom="0.47244094488188981" header="0.6692913385826772" footer="0.19685039370078741"/>
  <pageSetup paperSize="9" orientation="landscape" horizontalDpi="300" verticalDpi="300" r:id="rId1"/>
  <headerFooter alignWithMargins="0">
    <oddHeader>&amp;L&amp;"ＭＳ Ｐ明朝,標準"細目別内訳</oddHeader>
    <oddFooter>&amp;R&amp;"ＭＳ Ｐ明朝,標準"&amp;UNo.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26</vt:i4>
      </vt:variant>
    </vt:vector>
  </HeadingPairs>
  <TitlesOfParts>
    <vt:vector size="39" baseType="lpstr">
      <vt:lpstr>大科目</vt:lpstr>
      <vt:lpstr>中科目</vt:lpstr>
      <vt:lpstr>細目(設備)電気設備</vt:lpstr>
      <vt:lpstr>細目(設備)照明</vt:lpstr>
      <vt:lpstr>細目(設備)エアコン</vt:lpstr>
      <vt:lpstr>細目(設備)換気扇・吸気機器</vt:lpstr>
      <vt:lpstr>細目(設備)火災報知器</vt:lpstr>
      <vt:lpstr>細目(設備)地ﾃﾞｼﾞｱﾝﾃﾅ</vt:lpstr>
      <vt:lpstr>細目(設備)非常灯</vt:lpstr>
      <vt:lpstr>細目(設備)給排水･給湯設備</vt:lpstr>
      <vt:lpstr>細目(設備)住設</vt:lpstr>
      <vt:lpstr>細目(設備)ｺｲﾝﾗﾝﾄﾞﾘｰ</vt:lpstr>
      <vt:lpstr>細目(設備)厨房機器</vt:lpstr>
      <vt:lpstr>'細目(設備)エアコン'!Print_Area</vt:lpstr>
      <vt:lpstr>'細目(設備)ｺｲﾝﾗﾝﾄﾞﾘｰ'!Print_Area</vt:lpstr>
      <vt:lpstr>'細目(設備)火災報知器'!Print_Area</vt:lpstr>
      <vt:lpstr>'細目(設備)換気扇・吸気機器'!Print_Area</vt:lpstr>
      <vt:lpstr>'細目(設備)給排水･給湯設備'!Print_Area</vt:lpstr>
      <vt:lpstr>'細目(設備)住設'!Print_Area</vt:lpstr>
      <vt:lpstr>'細目(設備)照明'!Print_Area</vt:lpstr>
      <vt:lpstr>'細目(設備)厨房機器'!Print_Area</vt:lpstr>
      <vt:lpstr>'細目(設備)地ﾃﾞｼﾞｱﾝﾃﾅ'!Print_Area</vt:lpstr>
      <vt:lpstr>'細目(設備)電気設備'!Print_Area</vt:lpstr>
      <vt:lpstr>'細目(設備)非常灯'!Print_Area</vt:lpstr>
      <vt:lpstr>大科目!Print_Area</vt:lpstr>
      <vt:lpstr>中科目!Print_Area</vt:lpstr>
      <vt:lpstr>'細目(設備)エアコン'!Print_Titles</vt:lpstr>
      <vt:lpstr>'細目(設備)ｺｲﾝﾗﾝﾄﾞﾘｰ'!Print_Titles</vt:lpstr>
      <vt:lpstr>'細目(設備)火災報知器'!Print_Titles</vt:lpstr>
      <vt:lpstr>'細目(設備)換気扇・吸気機器'!Print_Titles</vt:lpstr>
      <vt:lpstr>'細目(設備)給排水･給湯設備'!Print_Titles</vt:lpstr>
      <vt:lpstr>'細目(設備)住設'!Print_Titles</vt:lpstr>
      <vt:lpstr>'細目(設備)照明'!Print_Titles</vt:lpstr>
      <vt:lpstr>'細目(設備)厨房機器'!Print_Titles</vt:lpstr>
      <vt:lpstr>'細目(設備)地ﾃﾞｼﾞｱﾝﾃﾅ'!Print_Titles</vt:lpstr>
      <vt:lpstr>'細目(設備)電気設備'!Print_Titles</vt:lpstr>
      <vt:lpstr>'細目(設備)非常灯'!Print_Titles</vt:lpstr>
      <vt:lpstr>大科目!Print_Titles</vt:lpstr>
      <vt:lpstr>中科目!Print_Titles</vt:lpstr>
    </vt:vector>
  </TitlesOfParts>
  <Manager>岡崎義則</Manager>
  <Company>ACQS&lt;アックス&gt;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岡崎義則</dc:creator>
  <cp:lastModifiedBy>SETOMATI</cp:lastModifiedBy>
  <cp:lastPrinted>2017-11-10T06:35:41Z</cp:lastPrinted>
  <dcterms:created xsi:type="dcterms:W3CDTF">2013-06-26T04:20:58Z</dcterms:created>
  <dcterms:modified xsi:type="dcterms:W3CDTF">2017-11-10T06:43:02Z</dcterms:modified>
</cp:coreProperties>
</file>